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https://gizonline.sharepoint.com/sites/CountryOfficeGIZUA-BVertrge/Freigegebene Dokumente/B Verträge/18.2198.2/91191985 rehabilitation equipment for Partners/03. ITT/"/>
    </mc:Choice>
  </mc:AlternateContent>
  <xr:revisionPtr revIDLastSave="288" documentId="8_{275C0965-987B-4285-B2EF-A431FCB6D6FA}" xr6:coauthVersionLast="47" xr6:coauthVersionMax="47" xr10:uidLastSave="{26D92862-8DFC-475C-B863-FAFAEF0BAEFA}"/>
  <bookViews>
    <workbookView xWindow="-110" yWindow="-110" windowWidth="38620" windowHeight="21100" tabRatio="890" xr2:uid="{00000000-000D-0000-FFFF-FFFF00000000}"/>
  </bookViews>
  <sheets>
    <sheet name="Запрошення" sheetId="3" r:id="rId1"/>
    <sheet name="Документи" sheetId="40" r:id="rId2"/>
    <sheet name="Додаток 1_Специфікація" sheetId="51" r:id="rId3"/>
    <sheet name="Додаток 2 КП на товари" sheetId="41" r:id="rId4"/>
    <sheet name="Додаток 3 ТП на товари" sheetId="48" r:id="rId5"/>
    <sheet name="Додаток 4_Адреси поставки" sheetId="52" r:id="rId6"/>
    <sheet name="Додаток 6 Банківські реквізити" sheetId="50" r:id="rId7"/>
    <sheet name="FAQ_Tender" sheetId="7" r:id="rId8"/>
  </sheets>
  <externalReferences>
    <externalReference r:id="rId9"/>
    <externalReference r:id="rId10"/>
    <externalReference r:id="rId11"/>
  </externalReferences>
  <definedNames>
    <definedName name="_xlnm._FilterDatabase" localSheetId="2" hidden="1">'Додаток 1_Специфікація'!$A$2:$I$24</definedName>
    <definedName name="Answer" localSheetId="3">[1]legend!$G$2:$G$5</definedName>
    <definedName name="Answer" localSheetId="4">[1]legend!$G$2:$G$5</definedName>
    <definedName name="Answer">[1]legend!$G$2:$G$5</definedName>
    <definedName name="Category_of_good">'[2]Dropdown menu'!$A$14:$A$31</definedName>
    <definedName name="Complexity" localSheetId="3">[1]legend!$B$2:$B$5</definedName>
    <definedName name="Complexity" localSheetId="4">[1]legend!$B$2:$B$5</definedName>
    <definedName name="Complexity">[1]legend!$B$2:$B$5</definedName>
    <definedName name="Experience" localSheetId="3">[1]legend!$C$2:$C$6</definedName>
    <definedName name="Experience" localSheetId="4">[1]legend!$C$2:$C$6</definedName>
    <definedName name="Experience">[1]legend!$C$2:$C$6</definedName>
    <definedName name="Fee" localSheetId="3">[1]legend!$A$2:$A$6</definedName>
    <definedName name="Fee" localSheetId="4">[1]legend!$A$2:$A$6</definedName>
    <definedName name="Fee">[1]legend!$A$2:$A$6</definedName>
    <definedName name="fullpart" localSheetId="3">[1]legend!$C$12:$C$14</definedName>
    <definedName name="fullpart" localSheetId="4">[1]legend!$C$12:$C$14</definedName>
    <definedName name="fullpart">[1]legend!$C$12:$C$14</definedName>
    <definedName name="Justification_for_non_neutral_specification" localSheetId="2">'[3]Dropdown menu'!$G$8:$G$12</definedName>
    <definedName name="Justification_for_non_neutral_specification" localSheetId="5">'[3]Dropdown menu'!$G$8:$G$12</definedName>
    <definedName name="Justification_for_non_neutral_specification">'[2]Dropdown menu'!$G$8:$G$12</definedName>
    <definedName name="pro_class" localSheetId="3">[1]legend!$F$1:$F$31</definedName>
    <definedName name="pro_class" localSheetId="4">[1]legend!$F$1:$F$31</definedName>
    <definedName name="pro_class">[1]legend!$F$1:$F$31</definedName>
    <definedName name="typeoftender" localSheetId="3">[1]legend!$A$23:$A$29</definedName>
    <definedName name="typeoftender" localSheetId="4">[1]legend!$A$23:$A$29</definedName>
    <definedName name="typeoftender">[1]legend!$A$23:$A$29</definedName>
    <definedName name="yes_no" localSheetId="2">'[3]Dropdown menu'!$G$1:$G$3</definedName>
    <definedName name="yes_no" localSheetId="5">'[3]Dropdown menu'!$G$1:$G$3</definedName>
    <definedName name="yes_no">'[2]Dropdown menu'!$G$1:$G$3</definedName>
    <definedName name="yesno" localSheetId="3">[1]legend!$A$12:$A$14</definedName>
    <definedName name="yesno" localSheetId="4">[1]legend!$A$12:$A$14</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6" i="41" l="1"/>
  <c r="F26" i="3"/>
  <c r="G8" i="41" l="1"/>
  <c r="I8" i="41" s="1"/>
  <c r="G9" i="41"/>
  <c r="I9" i="41" s="1"/>
  <c r="G10" i="41"/>
  <c r="I10" i="41" s="1"/>
  <c r="G11" i="41"/>
  <c r="G12" i="41"/>
  <c r="I12" i="41" s="1"/>
  <c r="G13" i="41"/>
  <c r="I13" i="41" s="1"/>
  <c r="G14" i="41"/>
  <c r="G15" i="41"/>
  <c r="G16" i="41"/>
  <c r="G17" i="41"/>
  <c r="G18" i="41"/>
  <c r="G19" i="41"/>
  <c r="G20" i="41"/>
  <c r="G21" i="41"/>
  <c r="G22" i="41"/>
  <c r="G23" i="41"/>
  <c r="G24" i="41"/>
  <c r="G25" i="41"/>
  <c r="G26" i="41"/>
  <c r="G27" i="41"/>
  <c r="G28" i="41"/>
  <c r="I28" i="41" s="1"/>
  <c r="G7" i="41"/>
  <c r="I7" i="41" s="1"/>
  <c r="G8" i="48"/>
  <c r="G9" i="48"/>
  <c r="G10" i="48"/>
  <c r="G11" i="48"/>
  <c r="G12" i="48"/>
  <c r="G13" i="48"/>
  <c r="G14" i="48"/>
  <c r="G15" i="48"/>
  <c r="G16" i="48"/>
  <c r="G17" i="48"/>
  <c r="G18" i="48"/>
  <c r="G19" i="48"/>
  <c r="G20" i="48"/>
  <c r="G21" i="48"/>
  <c r="G22" i="48"/>
  <c r="G23" i="48"/>
  <c r="G24" i="48"/>
  <c r="G25" i="48"/>
  <c r="G26" i="48"/>
  <c r="G27" i="48"/>
  <c r="G28" i="48"/>
  <c r="G7" i="48"/>
  <c r="F8" i="48"/>
  <c r="F9" i="48"/>
  <c r="F10" i="48"/>
  <c r="F11" i="48"/>
  <c r="F12" i="48"/>
  <c r="F13" i="48"/>
  <c r="F14" i="48"/>
  <c r="F15" i="48"/>
  <c r="F16" i="48"/>
  <c r="F17" i="48"/>
  <c r="F18" i="48"/>
  <c r="F19" i="48"/>
  <c r="F20" i="48"/>
  <c r="F21" i="48"/>
  <c r="F22" i="48"/>
  <c r="F23" i="48"/>
  <c r="F24" i="48"/>
  <c r="F25" i="48"/>
  <c r="F26" i="48"/>
  <c r="F27" i="48"/>
  <c r="F28" i="48"/>
  <c r="F7" i="48"/>
  <c r="C8" i="48"/>
  <c r="C9" i="48"/>
  <c r="C10" i="48"/>
  <c r="C11" i="48"/>
  <c r="C12" i="48"/>
  <c r="C13" i="48"/>
  <c r="C14" i="48"/>
  <c r="C15" i="48"/>
  <c r="C16" i="48"/>
  <c r="C17" i="48"/>
  <c r="C18" i="48"/>
  <c r="C19" i="48"/>
  <c r="C20" i="48"/>
  <c r="C21" i="48"/>
  <c r="C22" i="48"/>
  <c r="C23" i="48"/>
  <c r="C24" i="48"/>
  <c r="C25" i="48"/>
  <c r="C26" i="48"/>
  <c r="C27" i="48"/>
  <c r="C28" i="48"/>
  <c r="C7" i="48"/>
  <c r="B8" i="48"/>
  <c r="B9" i="48"/>
  <c r="B10" i="48"/>
  <c r="B11" i="48"/>
  <c r="B12" i="48"/>
  <c r="B13" i="48"/>
  <c r="B14" i="48"/>
  <c r="B15" i="48"/>
  <c r="B16" i="48"/>
  <c r="B17" i="48"/>
  <c r="B18" i="48"/>
  <c r="B19" i="48"/>
  <c r="B20" i="48"/>
  <c r="B21" i="48"/>
  <c r="B22" i="48"/>
  <c r="B23" i="48"/>
  <c r="B24" i="48"/>
  <c r="B25" i="48"/>
  <c r="B26" i="48"/>
  <c r="B27" i="48"/>
  <c r="B28" i="48"/>
  <c r="B7" i="48"/>
  <c r="A27" i="48"/>
  <c r="A28" i="48"/>
  <c r="A8" i="48"/>
  <c r="A9" i="48"/>
  <c r="A10" i="48"/>
  <c r="A11" i="48"/>
  <c r="A12" i="48"/>
  <c r="A13" i="48"/>
  <c r="A14" i="48"/>
  <c r="A15" i="48"/>
  <c r="A16" i="48"/>
  <c r="A17" i="48"/>
  <c r="A18" i="48"/>
  <c r="A19" i="48"/>
  <c r="A20" i="48"/>
  <c r="A21" i="48"/>
  <c r="A22" i="48"/>
  <c r="A23" i="48"/>
  <c r="A24" i="48"/>
  <c r="A25" i="48"/>
  <c r="A26" i="48"/>
  <c r="A7" i="48"/>
  <c r="I17" i="41"/>
  <c r="I18" i="41"/>
  <c r="I19" i="41"/>
  <c r="I20" i="41"/>
  <c r="I21" i="41"/>
  <c r="I22" i="41"/>
  <c r="I23" i="41"/>
  <c r="I24" i="41"/>
  <c r="I25" i="41"/>
  <c r="I26" i="41"/>
  <c r="I27" i="41"/>
  <c r="I11" i="41"/>
  <c r="I14" i="41"/>
  <c r="I15" i="41"/>
  <c r="I16" i="41"/>
  <c r="F8" i="41"/>
  <c r="F9" i="41"/>
  <c r="F10" i="41"/>
  <c r="F11" i="41"/>
  <c r="F12" i="41"/>
  <c r="F13" i="41"/>
  <c r="F14" i="41"/>
  <c r="F15" i="41"/>
  <c r="F16" i="41"/>
  <c r="F17" i="41"/>
  <c r="F18" i="41"/>
  <c r="F19" i="41"/>
  <c r="F20" i="41"/>
  <c r="F21" i="41"/>
  <c r="F22" i="41"/>
  <c r="F23" i="41"/>
  <c r="F24" i="41"/>
  <c r="F25" i="41"/>
  <c r="F26" i="41"/>
  <c r="F27" i="41"/>
  <c r="F28" i="41"/>
  <c r="F7" i="41"/>
  <c r="C8" i="41"/>
  <c r="C9" i="41"/>
  <c r="C10" i="41"/>
  <c r="C11" i="41"/>
  <c r="C12" i="41"/>
  <c r="C13" i="41"/>
  <c r="C14" i="41"/>
  <c r="C15" i="41"/>
  <c r="C16" i="41"/>
  <c r="C17" i="41"/>
  <c r="C18" i="41"/>
  <c r="C19" i="41"/>
  <c r="C20" i="41"/>
  <c r="C21" i="41"/>
  <c r="C22" i="41"/>
  <c r="C23" i="41"/>
  <c r="C24" i="41"/>
  <c r="C25" i="41"/>
  <c r="C26" i="41"/>
  <c r="C27" i="41"/>
  <c r="C28" i="41"/>
  <c r="C7" i="41"/>
  <c r="B8" i="41"/>
  <c r="B9" i="41"/>
  <c r="B10" i="41"/>
  <c r="B11" i="41"/>
  <c r="B12" i="41"/>
  <c r="B13" i="41"/>
  <c r="B14" i="41"/>
  <c r="B15" i="41"/>
  <c r="B16" i="41"/>
  <c r="B17" i="41"/>
  <c r="B18" i="41"/>
  <c r="B19" i="41"/>
  <c r="B20" i="41"/>
  <c r="B21" i="41"/>
  <c r="B22" i="41"/>
  <c r="B23" i="41"/>
  <c r="B24" i="41"/>
  <c r="B25" i="41"/>
  <c r="B26" i="41"/>
  <c r="B27" i="41"/>
  <c r="B28" i="41"/>
  <c r="B7" i="41"/>
  <c r="A8" i="41"/>
  <c r="A9" i="41"/>
  <c r="A10" i="41"/>
  <c r="A11" i="41"/>
  <c r="A12" i="41"/>
  <c r="A13" i="41"/>
  <c r="A14" i="41"/>
  <c r="A15" i="41"/>
  <c r="A16" i="41"/>
  <c r="A17" i="41"/>
  <c r="A18" i="41"/>
  <c r="A19" i="41"/>
  <c r="A20" i="41"/>
  <c r="A21" i="41"/>
  <c r="A22" i="41"/>
  <c r="A23" i="41"/>
  <c r="A24" i="41"/>
  <c r="A25" i="41"/>
  <c r="A26" i="41"/>
  <c r="A27" i="41"/>
  <c r="A28" i="41"/>
  <c r="A7" i="41"/>
  <c r="I29" i="41" l="1"/>
  <c r="D2" i="48"/>
  <c r="D30" i="48" l="1"/>
  <c r="J5" i="3" l="1"/>
  <c r="D2" i="41"/>
  <c r="M22" i="3" l="1"/>
  <c r="J18" i="3"/>
  <c r="K22" i="3"/>
  <c r="L10" i="3"/>
  <c r="M26" i="3"/>
  <c r="E10" i="3" l="1"/>
</calcChain>
</file>

<file path=xl/sharedStrings.xml><?xml version="1.0" encoding="utf-8"?>
<sst xmlns="http://schemas.openxmlformats.org/spreadsheetml/2006/main" count="494" uniqueCount="388">
  <si>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</si>
  <si>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</si>
  <si>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</si>
  <si>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</si>
  <si>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</si>
  <si>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</si>
  <si>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</si>
  <si>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</si>
  <si>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</si>
  <si>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</si>
  <si>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</si>
  <si>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t>Посилання на законодавчі норми:</t>
  </si>
  <si>
    <t xml:space="preserve">1) Постанова 153  (підпункт 2-1 пункту 14) </t>
  </si>
  <si>
    <t>2) Рамкова Угода між Урядом України та Урядом Федеративної Республіки Німеччини про консультування і технічне співробітництво  (ст.8)</t>
  </si>
  <si>
    <t>3) Рамкова угода між Урядом України і Комісією Європейських Співтовариств</t>
  </si>
  <si>
    <t>4) Перелік зареєстрованих проєктів з планами закупівель</t>
  </si>
  <si>
    <t>5) Податковий кодекс (ст. 197.11 та ст.198.5(б) )</t>
  </si>
  <si>
    <t>6) План закупівель, опублікований на відкритому ресурсі - Урядовому порталі</t>
  </si>
  <si>
    <t xml:space="preserve">Пропозиції мають бути подані до </t>
  </si>
  <si>
    <t xml:space="preserve">години на </t>
  </si>
  <si>
    <t>З повагою,</t>
  </si>
  <si>
    <t>Відділ закупівель GIZ</t>
  </si>
  <si>
    <t xml:space="preserve">Dear Ladies and Gentlemen, </t>
  </si>
  <si>
    <t xml:space="preserve">1) EXCLUSIVELY in written to follow E-Mail: </t>
  </si>
  <si>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</si>
  <si>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Legislative rules:</t>
  </si>
  <si>
    <t xml:space="preserve">1) Resolution 153  (sub-clause 2-1 of para. 14) </t>
  </si>
  <si>
    <t>2) The Framework Agreement between the Government of Ukraine and the Government of the Federal Republic of Germany on consultancies and technical cooperation ( article 8).</t>
  </si>
  <si>
    <t>3) Framework Agreement between the Government of Ukraine and the Commission of European Communities</t>
  </si>
  <si>
    <t>4) List of registered projects with procurement plans</t>
  </si>
  <si>
    <t>5) Tax Code of Ukraine (article 197.11  and article 198.5(b) )</t>
  </si>
  <si>
    <t>6) Procurement plan published at the open source Government Portal</t>
  </si>
  <si>
    <t>GIZ, on its turn, would guarantee confidentiality of information provided in price bids.</t>
  </si>
  <si>
    <t>All bidders will be informed about the results of the tender by e-mail.</t>
  </si>
  <si>
    <t>Sincerely yours,</t>
  </si>
  <si>
    <t>GIZ Procurement Unit</t>
  </si>
  <si>
    <t>Item description</t>
  </si>
  <si>
    <t>Назва товару</t>
  </si>
  <si>
    <t>Гарантія, міс. / Warranty, months</t>
  </si>
  <si>
    <t>1.1</t>
  </si>
  <si>
    <t>1.2</t>
  </si>
  <si>
    <t>Додаток 2/ Annex 2</t>
  </si>
  <si>
    <t>Комерційна пропозиція до тендеру №</t>
  </si>
  <si>
    <t>№ п/п</t>
  </si>
  <si>
    <t>Спеціальні умови/ Special conditions:</t>
  </si>
  <si>
    <t>Посада</t>
  </si>
  <si>
    <t>Підпис</t>
  </si>
  <si>
    <t xml:space="preserve">Прізвище, Ім'я </t>
  </si>
  <si>
    <t>Печатка</t>
  </si>
  <si>
    <t>/Signing information</t>
  </si>
  <si>
    <t>Позиція № /  Position #</t>
  </si>
  <si>
    <t>№</t>
  </si>
  <si>
    <t>Delivery address</t>
  </si>
  <si>
    <t>Адреса доставки</t>
  </si>
  <si>
    <t>Кількість для постачання в шт. / Quantity for delivery, pcs</t>
  </si>
  <si>
    <t xml:space="preserve">Питання, що надходять найчастіше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</si>
  <si>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</si>
  <si>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Тендерні пропозиції, які надійшли після дати та часу, вказаного в запрошенні на тендер, не будуть враховані.</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</si>
  <si>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</si>
  <si>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</si>
  <si>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</si>
  <si>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</si>
  <si>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</si>
  <si>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</si>
  <si>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</si>
  <si>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xml:space="preserve">Rules and recommendations for submitting a proposal by email: </t>
  </si>
  <si>
    <t>§  Комерційна пропозиція складається відповідно до наданої у цьому листі форми з датою, підписом уповноваженої особи, печаткою підприємства (за наявності), сканується або якісно фотографується;</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</si>
  <si>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компанії; </t>
  </si>
  <si>
    <t>§  In addition to the attached documents, the e-mail must contain a signature with the contact details of the responsible person (surname, name, telephone number) and the name of the company;</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</si>
  <si>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</si>
  <si>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</si>
  <si>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</si>
  <si>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</si>
  <si>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</si>
  <si>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</si>
  <si>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</si>
  <si>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назва компанії, код ЄДРПОУ".</t>
  </si>
  <si>
    <t>зазначивши у темі листа "Пропозиція до тендеру №</t>
  </si>
  <si>
    <t>згідно наданого переліку необхідних документів та специфікації ( Додаток 1).</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</si>
  <si>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</si>
  <si>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</si>
  <si>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
To e-mail address </t>
    </r>
    <r>
      <rPr>
        <sz val="10"/>
        <color rgb="FF0070C0"/>
        <rFont val="Arial"/>
        <family val="2"/>
      </rPr>
      <t>procurement-ua@giz.de</t>
    </r>
    <r>
      <rPr>
        <sz val="10"/>
        <color theme="1"/>
        <rFont val="Arial"/>
        <family val="2"/>
      </rPr>
      <t xml:space="preserve"> the Participant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</si>
  <si>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</si>
  <si>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</si>
  <si>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</si>
  <si>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according to the provided list of documents and specification (see Annex 1).</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</si>
  <si>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</si>
  <si>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</si>
  <si>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</si>
  <si>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r>
      <t xml:space="preserve">Companies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</si>
  <si>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Questions:</t>
  </si>
  <si>
    <t>Your question about technical or other issues should be sent:</t>
  </si>
  <si>
    <t>2) not later then</t>
  </si>
  <si>
    <t>3) with Tender № in Subject of Email.</t>
  </si>
  <si>
    <t>working days before date of tender submission</t>
  </si>
  <si>
    <t>on</t>
  </si>
  <si>
    <t>Країна походження Товару / 
Country of origin of Goods</t>
  </si>
  <si>
    <r>
      <t xml:space="preserve">Гарантія на товар / 
</t>
    </r>
    <r>
      <rPr>
        <b/>
        <sz val="9"/>
        <rFont val="Arial"/>
        <family val="2"/>
        <charset val="204"/>
      </rPr>
      <t>Warranty for goods</t>
    </r>
  </si>
  <si>
    <r>
      <t>Пропозиція дійсна до</t>
    </r>
    <r>
      <rPr>
        <sz val="10"/>
        <color theme="1"/>
        <rFont val="Arial"/>
        <family val="2"/>
      </rPr>
      <t xml:space="preserve"> / Offer valid till</t>
    </r>
  </si>
  <si>
    <t>Умови оплати / Payment conditions</t>
  </si>
  <si>
    <t>Строки оплати / Payment terms</t>
  </si>
  <si>
    <t>Додаток 3 / Annex 3</t>
  </si>
  <si>
    <t>Технічна пропозиція до тендеру №</t>
  </si>
  <si>
    <t>and </t>
  </si>
  <si>
    <r>
      <t>Продавець/ The Seller:</t>
    </r>
    <r>
      <rPr>
        <sz val="11"/>
        <rFont val="Arial"/>
        <family val="2"/>
      </rPr>
      <t> </t>
    </r>
  </si>
  <si>
    <r>
      <t>ТОВ «_______________»</t>
    </r>
    <r>
      <rPr>
        <sz val="10"/>
        <rFont val="Arial"/>
        <family val="2"/>
      </rPr>
      <t> </t>
    </r>
  </si>
  <si>
    <t>LLC “_______________” </t>
  </si>
  <si>
    <t>01042, м.Київ, вул., буд. оф. </t>
  </si>
  <si>
    <t>р/р 2600___ в _____ КБ «___» м. Києва </t>
  </si>
  <si>
    <t>МФО _______ </t>
  </si>
  <si>
    <t>код ЄДРПОУ  </t>
  </si>
  <si>
    <t>ІПН _ </t>
  </si>
  <si>
    <t>street, bld., office </t>
  </si>
  <si>
    <t>01042, Kyiv,  </t>
  </si>
  <si>
    <t>a/c 2600___ in _____ CB “___”, Kyiv </t>
  </si>
  <si>
    <t>bank ID _______ </t>
  </si>
  <si>
    <t>USREOU code </t>
  </si>
  <si>
    <t>TIN _ </t>
  </si>
  <si>
    <t>Tel. </t>
  </si>
  <si>
    <t>E-Mail:  </t>
  </si>
  <si>
    <r>
      <t xml:space="preserve">Дата підписання / </t>
    </r>
    <r>
      <rPr>
        <sz val="10"/>
        <rFont val="Arial"/>
        <family val="2"/>
      </rPr>
      <t>Date</t>
    </r>
    <r>
      <rPr>
        <sz val="10"/>
        <color rgb="FF000000"/>
        <rFont val="Arial"/>
        <family val="2"/>
      </rPr>
      <t xml:space="preserve"> of signing      __.__.202              </t>
    </r>
  </si>
  <si>
    <r>
      <t>____________</t>
    </r>
    <r>
      <rPr>
        <sz val="10"/>
        <color rgb="FF000000"/>
        <rFont val="Arial"/>
        <family val="2"/>
      </rPr>
      <t> </t>
    </r>
  </si>
  <si>
    <r>
      <t>ПІБ /</t>
    </r>
    <r>
      <rPr>
        <b/>
        <sz val="10"/>
        <rFont val="Arial"/>
        <family val="2"/>
      </rPr>
      <t xml:space="preserve"> Full name</t>
    </r>
    <r>
      <rPr>
        <sz val="10"/>
        <rFont val="Arial"/>
        <family val="2"/>
      </rPr>
      <t> </t>
    </r>
  </si>
  <si>
    <r>
      <t xml:space="preserve">Директор/ </t>
    </r>
    <r>
      <rPr>
        <b/>
        <sz val="10"/>
        <rFont val="Arial"/>
        <family val="2"/>
      </rPr>
      <t>Director</t>
    </r>
    <r>
      <rPr>
        <sz val="10"/>
        <rFont val="Arial"/>
        <family val="2"/>
      </rPr>
      <t> </t>
    </r>
  </si>
  <si>
    <t>Банківські реквізити та дані по підписанту /
Bank details and data on the signatory</t>
  </si>
  <si>
    <t>Реєстраційні документи 
учасника тендеру у форматі PDF.</t>
  </si>
  <si>
    <t>Registration documents of the bidder in PDF.</t>
  </si>
  <si>
    <r>
      <t>Назва товару</t>
    </r>
    <r>
      <rPr>
        <b/>
        <sz val="8"/>
        <color theme="1"/>
        <rFont val="Arial"/>
        <family val="2"/>
        <charset val="204"/>
      </rPr>
      <t xml:space="preserve"> </t>
    </r>
  </si>
  <si>
    <r>
      <t xml:space="preserve">Ми оголошуємо </t>
    </r>
    <r>
      <rPr>
        <b/>
        <u/>
        <sz val="10"/>
        <color rgb="FF000000"/>
        <rFont val="Arial"/>
        <family val="2"/>
      </rPr>
      <t>тендер №</t>
    </r>
  </si>
  <si>
    <t>§ УВАЖНО вивчати умови закупівлі, що визначені в тендерній документації;</t>
  </si>
  <si>
    <t>§ ATTENTIVELY study the procurement conditions specified in the tender documentation;</t>
  </si>
  <si>
    <t>§ Завчасно готуйтеся до закупівлі та не відкладайте подання пропозиції на останній момент.</t>
  </si>
  <si>
    <t>§ Prepare in advance for the purchase and do not postpone submitting an offer to the last moment.</t>
  </si>
  <si>
    <t>GIZ зі своєї сторони гарантує конфіденційність наданої в пропозиціях інформації.</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</si>
  <si>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</si>
  <si>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</si>
  <si>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t xml:space="preserve">Перелік необхідних документів які має надати Учасник тендеру: </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</si>
  <si>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</si>
  <si>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</si>
  <si>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Перелік необхідних документів які має надати Переможець тендеру: </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</si>
  <si>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</si>
  <si>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</si>
  <si>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  procurement-ua@giz.de ;</t>
  </si>
  <si>
    <t xml:space="preserve">§ If there are requirements in the tender documentation that are unclear to you, we recommend that you ask clarifying questions by sending them to e-mail procurement-ua@giz.de in advance; </t>
  </si>
  <si>
    <t xml:space="preserve">Технічна пропозиція за формою згідно із Додатком 3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технічною пропозицією має називатись "Технічна пропозиція_Technical Offer".  </t>
  </si>
  <si>
    <r>
      <t xml:space="preserve">Термін постачання </t>
    </r>
    <r>
      <rPr>
        <b/>
        <sz val="10"/>
        <color theme="1"/>
        <rFont val="Arial"/>
        <family val="2"/>
      </rPr>
      <t>до</t>
    </r>
    <r>
      <rPr>
        <sz val="10"/>
        <color theme="1"/>
        <rFont val="Arial"/>
        <family val="2"/>
        <charset val="204"/>
      </rPr>
      <t xml:space="preserve"> /
deadline for delivery</t>
    </r>
    <r>
      <rPr>
        <b/>
        <sz val="10"/>
        <color theme="1"/>
        <rFont val="Arial"/>
        <family val="2"/>
      </rPr>
      <t xml:space="preserve"> till </t>
    </r>
  </si>
  <si>
    <t>Загальні умови/ General conditions:</t>
  </si>
  <si>
    <r>
      <t xml:space="preserve">Bidders offer 
</t>
    </r>
    <r>
      <rPr>
        <i/>
        <sz val="8"/>
        <color theme="1"/>
        <rFont val="Arial"/>
        <family val="2"/>
      </rPr>
      <t>(with goods description, goods model and detailed description of the proposed material characteristics to confirm compliance with the specification and which will be specified in the Contract)</t>
    </r>
  </si>
  <si>
    <r>
      <t xml:space="preserve">Пропозиція учасника
</t>
    </r>
    <r>
      <rPr>
        <i/>
        <sz val="8"/>
        <color theme="1"/>
        <rFont val="Arial"/>
        <family val="2"/>
      </rPr>
      <t xml:space="preserve">(зазначається назва Товару, модель із детальним описом технічних характеристик запропонованого товару для підтвердження відповідності специфікації та що в подальшому буде зазначена в Договорі) </t>
    </r>
  </si>
  <si>
    <t>Goods description</t>
  </si>
  <si>
    <r>
      <t xml:space="preserve">Пропозиція учасника
</t>
    </r>
    <r>
      <rPr>
        <i/>
        <sz val="8"/>
        <color theme="1"/>
        <rFont val="Arial"/>
        <family val="2"/>
      </rPr>
      <t>(Учасник зазначає назву товару, модель що в подальшому буде зазначена в Договорі).</t>
    </r>
  </si>
  <si>
    <r>
      <t xml:space="preserve">Bidders offer
</t>
    </r>
    <r>
      <rPr>
        <sz val="8"/>
        <color theme="1"/>
        <rFont val="Arial"/>
        <family val="2"/>
      </rPr>
      <t>(The Bidder indicate the name of the product,model  which will be specified in the Contract)</t>
    </r>
  </si>
  <si>
    <t xml:space="preserve">*ціна за одиницю товару зазначається до другої цифри після коми / * prices per unit of the Goods are indicated with 2 digits after comma </t>
  </si>
  <si>
    <t>Кількість/
Quantity</t>
  </si>
  <si>
    <t>Одиниця виміру / Unit of measurment</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</si>
  <si>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</si>
  <si>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offers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</si>
  <si>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t>з правом дострокової поставки  (інакше GIZ має право відмовитися від прийняття товару, а Продавець в такому випадку не буде мати будь-яких претензій 
щодо такого неприйняття товару з боку GIZ) / with the right of early delivery (otherwise GIZ shall be entitled not to accept the goods and the Seller shall renounce any claim as for such refusal of GIZ to accept the goods)</t>
  </si>
  <si>
    <r>
      <t>Продавець: _____</t>
    </r>
    <r>
      <rPr>
        <b/>
        <sz val="10"/>
        <color rgb="FF000000"/>
        <rFont val="Arial"/>
        <family val="2"/>
      </rPr>
      <t xml:space="preserve"> (зазначається організаційно правова форма та назва)</t>
    </r>
    <r>
      <rPr>
        <sz val="10"/>
        <color rgb="FF000000"/>
        <rFont val="Arial"/>
        <family val="2"/>
      </rPr>
      <t>, яке є платником ________</t>
    </r>
    <r>
      <rPr>
        <b/>
        <sz val="10"/>
        <color rgb="FF000000"/>
        <rFont val="Arial"/>
        <family val="2"/>
      </rPr>
      <t>(зазначається форма оподаткування)</t>
    </r>
    <r>
      <rPr>
        <sz val="10"/>
        <color rgb="FF000000"/>
        <rFont val="Arial"/>
        <family val="2"/>
      </rPr>
      <t>, в особі</t>
    </r>
    <r>
      <rPr>
        <b/>
        <sz val="10"/>
        <color rgb="FF000000"/>
        <rFont val="Arial"/>
        <family val="2"/>
      </rPr>
      <t xml:space="preserve"> </t>
    </r>
    <r>
      <rPr>
        <b/>
        <sz val="10"/>
        <rFont val="Arial"/>
        <family val="2"/>
      </rPr>
      <t>______________ (зазначається посада та повне прізвище ім'я по батькові)</t>
    </r>
    <r>
      <rPr>
        <sz val="10"/>
        <color rgb="FF000000"/>
        <rFont val="Arial"/>
        <family val="2"/>
      </rPr>
      <t xml:space="preserve">, що діє на підставі _____ </t>
    </r>
    <r>
      <rPr>
        <b/>
        <sz val="10"/>
        <color rgb="FF000000"/>
        <rFont val="Arial"/>
        <family val="2"/>
      </rPr>
      <t>(зазначається документ на основі якого діє підписант)</t>
    </r>
    <r>
      <rPr>
        <sz val="10"/>
        <color rgb="FF000000"/>
        <rFont val="Arial"/>
        <family val="2"/>
      </rPr>
      <t xml:space="preserve"> , з однієї сторони, та </t>
    </r>
  </si>
  <si>
    <r>
      <t xml:space="preserve">The Seller: _____ </t>
    </r>
    <r>
      <rPr>
        <b/>
        <sz val="10"/>
        <color rgb="FF000000"/>
        <rFont val="Arial"/>
        <family val="2"/>
      </rPr>
      <t>(indicate entety's leagal form and name)</t>
    </r>
    <r>
      <rPr>
        <sz val="10"/>
        <color rgb="FF000000"/>
        <rFont val="Arial"/>
        <family val="2"/>
      </rPr>
      <t xml:space="preserve">, which is _____ </t>
    </r>
    <r>
      <rPr>
        <b/>
        <sz val="10"/>
        <color rgb="FF000000"/>
        <rFont val="Arial"/>
        <family val="2"/>
      </rPr>
      <t>(indicate tax payment form)</t>
    </r>
    <r>
      <rPr>
        <sz val="10"/>
        <color rgb="FF000000"/>
        <rFont val="Arial"/>
        <family val="2"/>
      </rPr>
      <t xml:space="preserve"> payer, represented by the _____ </t>
    </r>
    <r>
      <rPr>
        <b/>
        <sz val="10"/>
        <color rgb="FF000000"/>
        <rFont val="Arial"/>
        <family val="2"/>
      </rPr>
      <t>(indicate the position and full last name and surname)</t>
    </r>
    <r>
      <rPr>
        <sz val="10"/>
        <color rgb="FF000000"/>
        <rFont val="Arial"/>
        <family val="2"/>
      </rPr>
      <t xml:space="preserve">, acting on the basis _____ </t>
    </r>
    <r>
      <rPr>
        <b/>
        <sz val="10"/>
        <color rgb="FF000000"/>
        <rFont val="Arial"/>
        <family val="2"/>
      </rPr>
      <t>(indicate the document on the basis of which the signatory act)</t>
    </r>
    <r>
      <rPr>
        <sz val="10"/>
        <color rgb="FF000000"/>
        <rFont val="Arial"/>
        <family val="2"/>
      </rPr>
      <t>, on one part, </t>
    </r>
  </si>
  <si>
    <t>Filled Annex 5 (check marks) "Self-declaration to determine the origin or source of the goods offered" dated, signed and sealed (if applicable) in PDF.</t>
  </si>
  <si>
    <t xml:space="preserve">All offers must be submitted till </t>
  </si>
  <si>
    <t>Technical bid on the company's letterhead (in the absence of such letterhead, indicate the details of the company) with a signature and wet stamp (if applicable) in PDF. The file with the technical offer should be named "Технічна пропозиція_Technical Offer". Please refer to the template in Annex 3.</t>
  </si>
  <si>
    <t>Заповнений (проставлені галочки) Додаток №5 "Самодекларація щодо визначення походження пропонованих товарів"  з датою, підписом та мокрою печаткою (якщо печатка використовується) у форматі PDF.</t>
  </si>
  <si>
    <t>Планова дата завершення оцінки отриманих пропозицій</t>
  </si>
  <si>
    <t>The evaluation of the bids is estimated to be completed by</t>
  </si>
  <si>
    <t xml:space="preserve">Учасники тендера можуть надавати свої пропозиції на всі або на окремі лоти. Переможець або переможці тендера будуть визначені окремо по кожному лоту. </t>
  </si>
  <si>
    <t xml:space="preserve">Bidders may submit their bids for all or individual lots. The tender winner(s) will be determined separately for each lot. </t>
  </si>
  <si>
    <t>Можлива поставка  обладнання партіями. Підтвердження постачання за кожною окремою адресою постачання є підставою для оплати.</t>
  </si>
  <si>
    <t>Partly delivery is possible. Delivery confirmation in each delivery address serves as the basis for payment.</t>
  </si>
  <si>
    <t>Переможець тендеру буде зобовязаний письмово повідомити про доставку за 2 робочі дні, надсилаючи електронний лист контактній особі отримувача та копію відповідальним співробітникам GIZ. Електронний лист повинен містити інформацію про дату та очікуваний час доставки, перелік товарів та назву сервісної компанії для доставки.</t>
  </si>
  <si>
    <t xml:space="preserve">Переможці тендеру зобов'язані підписати Договір на закупівлю Товару протягом не більше, ніж 3 календарних днів з дати отримання Договору на підпис (інакше GIZ має право відмовитися від закупівлі товару, а Продавець в такому випадку не буде мати будь-яких претензій щодо такого неприйняття товару з боку GIZ). </t>
  </si>
  <si>
    <t xml:space="preserve">До укладання будь-якого договору, GIZ зберігає право перевірити походження запропонованого товару. Ця перевірка проводитиметься з метою забезпечення дотримання діючих ембарго та інших торгових обмежень у рамках комплексної юридичної експертизи GIZ. Це стосується, зокрема, чинних санкцій ЄС проти Російської Федерації, Республіки Білорусь, Криму та окупованих районів на Сході України4 (насамперед – Постанови Ради (ЄС) № 833/2014 та 765/2006).
Подаючи свою пропозицію, учасник тендеру (у разі перемоги) зобов'язується надавати усю необхідну підтримку GIZ при перевірці дотримання санкційного режиму (до укладання будь-якого договору). Зокрема, ця норма передбачає зобов'язання на вимогу GIZ заповнити «Самодекларацію щодо визначення походження пропонованих товарів» та/або надати необхідні GIZ документи про походження товару. Якщо учасник не виконує даного зобов'язання або не виконує його протягом розумного строку, його пропозиція може бути виключена з конкурсної процедури.
Договір може бути укладений лише після завершення зазначеної перевірки походження товару. Якщо під час цієї перевірки будуть виявлені підстави для підозри або факти, які перешкоджають укладанню договору, GIZ негайно інформує про це відповідного учасника. Крім цього, GIZ у цьому випадку зберігає за собою право укласти договір з учасником, який посів наступне місце у відповідній конкурентній тендерній процедурі. </t>
  </si>
  <si>
    <t>The tender winner shall notify delivery by sending an email to the contact person copying GIZ staff 2 business days in advance. The email should contain information about the date and expected time of delivery, a list of goods and the name of freight company.</t>
  </si>
  <si>
    <t>Tender winners shall sign the Contract for the purchase of Goods within 3 calendar days after receipt of the Contract for signing (otherwise GIZ shall be entitled to refuse from the Goods procurement and the Seller shall renounce any claim as for such refusal of GIZ to accept the goods).</t>
  </si>
  <si>
    <t xml:space="preserve">Before entering into any contract, GIZ reserves the right to ascertain the origin of the goods offered. This assessment will be conducted to ensure compliance with embargoes and other trade restrictions in place within the scope of GIZ’s due diligence. This is particularly true of the EU sanctions against Russia, Belarus, Crimea and the affected parts of Eastern Ukraine  currently in place (primarily the EU Council Regulations No.: 833/2014 and 765/2006). 
By submitting their bid, the bidder undertakes towards GIZ the responsibility that in the event of a probable award, the bidder will provide all necessary support to enable GIZ to ensure compliance with the sanctions regime – this assurance is thus given prior to the award of any contract. This includes in particular the obligation, if so requested by GIZ, to complete a self-declaration to determine the origin of the goods offered and/or to provide GIZ with the required evidence of the origin of such goods. Should the bidder fail to meet these obligations or fail to do so within a reasonable period of time, this can result in their bid being excluded. 
 A contract can only be awarded on completion of this assessment of the origin of the goods offered. Should this check give grounds for concern or reveal facts that constitute a contractual impediment, GIZ shall inform the bidder without delay. GIZ shall also reserve the right in such cases to award the contract to the next-ranked bidder in the competitive tender procedure. </t>
  </si>
  <si>
    <t>1.3</t>
  </si>
  <si>
    <t>1.4</t>
  </si>
  <si>
    <t>1.5</t>
  </si>
  <si>
    <t>1.6</t>
  </si>
  <si>
    <t>1.7</t>
  </si>
  <si>
    <t>1.8</t>
  </si>
  <si>
    <t>1.9</t>
  </si>
  <si>
    <t>1.10</t>
  </si>
  <si>
    <t xml:space="preserve">Запропонований Товар новий і не був у використанні. </t>
  </si>
  <si>
    <t>Упаковка повинна відповідати вимогам установленим до даного виду товару і захищати його від пошкоджень або псування під час перевезення (доставки).</t>
  </si>
  <si>
    <t>Товар та упаковка не повинні містити рекламних позначень політичного характеру, дискримінаційних гасел чи символіки.</t>
  </si>
  <si>
    <t>The proposed Goods are new and were not been used.</t>
  </si>
  <si>
    <t>Packaging must meet the requirements established for this type of Goods and protect it from damage or deterioration during transportation (delivery).</t>
  </si>
  <si>
    <t>The Goods and packaging must not contain any advertising markings of a political nature, discriminatory slogans or symbols.</t>
  </si>
  <si>
    <t xml:space="preserve">§ 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</si>
  <si>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t>§Технічна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t>
  </si>
  <si>
    <t xml:space="preserve">Documents required upon delivery: </t>
  </si>
  <si>
    <t>Разом із поставкою надаються наступні документи:</t>
  </si>
  <si>
    <r>
      <rPr>
        <b/>
        <sz val="10"/>
        <rFont val="Arial"/>
        <family val="2"/>
      </rPr>
      <t>Для учасників фізичних осіб-підприємців:</t>
    </r>
    <r>
      <rPr>
        <sz val="10"/>
        <rFont val="Arial"/>
        <family val="2"/>
      </rPr>
      <t xml:space="preserve">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</si>
  <si>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</si>
  <si>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r>
      <t>Для обєднання учасників :</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</si>
  <si>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t>Додаток 6 / Annex 6</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</si>
  <si>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</si>
  <si>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Bids sent uniquely or additionally to any other GIZ e-mail adresses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 xml:space="preserve">disqualified, </t>
    </r>
    <r>
      <rPr>
        <b/>
        <sz val="10"/>
        <color rgb="FF000000"/>
        <rFont val="Arial"/>
        <family val="2"/>
      </rPr>
      <t xml:space="preserve">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</si>
  <si>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</si>
  <si>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with the exception of  e-mail adress UA_Inquiry@giz.de. </t>
    </r>
  </si>
  <si>
    <t>Строк дії проекту до:
The project is valid until:</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</si>
  <si>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</si>
  <si>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</si>
  <si>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Поля, виділені синім, заповнює учасник тендеру! / Blue coloured cells should be filled in by the Bidder.</t>
  </si>
  <si>
    <t>Запрошення до участі в тендері</t>
  </si>
  <si>
    <t>Invitation to Tender</t>
  </si>
  <si>
    <r>
      <t xml:space="preserve">Компанія, що має намір брати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</si>
  <si>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t>! Просимо прийняти до уваги, що відділ закупівель та контрактів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</si>
  <si>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Contracts Department has no access to sent bids until the deadline of bids submission. Thus, unfortunately, during bids submission period, we cannot confirm bids' receipt.
It is recommended to send an email, which contains bid with automatic confirmation of receipt.</t>
  </si>
  <si>
    <t xml:space="preserve">After finalization of bids' evaluation, Bidders will be ranked. If during the contract conclusion it turns out that Winner cannot fulfill the contractual obligations under the conditions specified in the tender documentation, GIZ reserves the right to choose the next rated Bidder. </t>
  </si>
  <si>
    <t>Про результати тендеру всі Учасники будуть проінформовані.</t>
  </si>
  <si>
    <t>Commercial bid on the company's letterhead (in the absence of such letterhead, indicate the details of the company) with a signature and wet stamp (if wet stamp is applicable) in PDF. The file with the commercial offer should be named "Комерційна пропозиція_Commercial Bid". Please refer to the template in Annex 2.</t>
  </si>
  <si>
    <t>Комерційна пропозиція за формою згідно із Додатком 2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</si>
  <si>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Bidders in the procurement procedure must provide as part of the bids information and documents (in PDF) confirming compliance of the bid with technical, qualitative, quantitative and other requirements for the subject of procurement, established by the Customer. 
Information on the compliance of the proposed procurement subject must be confirmed with:</t>
  </si>
  <si>
    <r>
      <t xml:space="preserve">Учасники процедури закупівлі повинні надати у складі тендерних пропозицій інформацію та документи (у форматі PDF), які підтверджують відповідність тендерної пропозиції учасника технічним, якісним, кількісним та іншим вимогам до предмета закупівлі, установленим Замовником. 
</t>
    </r>
    <r>
      <rPr>
        <sz val="10"/>
        <rFont val="Arial"/>
        <family val="2"/>
      </rPr>
      <t>Інформація про відповідність запропонованого предмету закупівлі повинна бути підтверджена:</t>
    </r>
  </si>
  <si>
    <r>
      <t xml:space="preserve">
</t>
    </r>
    <r>
      <rPr>
        <b/>
        <sz val="9"/>
        <color rgb="FFFF0000"/>
        <rFont val="Arial"/>
        <family val="2"/>
      </rPr>
      <t>! Пропозиції, оформлені та/або подані неналежним чином, розглядатися не будуть!</t>
    </r>
  </si>
  <si>
    <r>
      <t xml:space="preserve">
</t>
    </r>
    <r>
      <rPr>
        <b/>
        <sz val="9"/>
        <color rgb="FFFF0000"/>
        <rFont val="Arial"/>
        <family val="2"/>
      </rPr>
      <t>! ! The bids prepared and/or submitted improperly will not be considered!</t>
    </r>
  </si>
  <si>
    <t>§  The commercial bid is made in accordance with the form provided in this letter with the date, signature of the authorized person, the seal of the enterprise (if there is any), then it is to be scanned or qualitatively photographed;</t>
  </si>
  <si>
    <t>§  Send the bid no later than the date and time of submission to the address specified in the tender invitation. Bids that do not meet these conditions will be disqualified;</t>
  </si>
  <si>
    <t>§ Technical bid should not contain commercial information (prices). If a Technical bid is submitted with commercial information, such bid will be rejected.</t>
  </si>
  <si>
    <t>§ If the Customer makes changes to the tender documentation, the Bidder bears fully responsiblity for submitting a Bid that corresponds to the current version of the tender documentation.</t>
  </si>
  <si>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</si>
  <si>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t xml:space="preserve">For association of participants:                                                                                                                                                   </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</si>
  <si>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</si>
  <si>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/Commercial bid for Tender</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</si>
  <si>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bids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</si>
  <si>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Пропозиція дійсна до</t>
    </r>
    <r>
      <rPr>
        <sz val="10"/>
        <color theme="1"/>
        <rFont val="Arial"/>
        <family val="2"/>
      </rPr>
      <t xml:space="preserve"> / Bid valid till</t>
    </r>
  </si>
  <si>
    <t>/Technical bid for Tender</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</si>
  <si>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пропозиції, які надійшли з запізненням не буде прийняті до розгляду. </t>
  </si>
  <si>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</si>
  <si>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</si>
  <si>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</si>
  <si>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</si>
  <si>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</si>
  <si>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CONFIDENTIAL</t>
  </si>
  <si>
    <t>Умови оплати зміні не підлягають, якщо така можливість прямо не визначена тендерною документацією.</t>
  </si>
  <si>
    <t xml:space="preserve">GIZ залишає за собою право запитувати додаткову інформацію у учасника тендеру на будь-якому етапі процедури проведення тендеру щодо перевірки статусу учасника/товару по відношенню до санкційних списків або обмежень, які можуть до нього застосовуватися. У випадку виявлення відповідних обмежень, GIZ залишає за собою право відхилити пропозицію Учасника.
Договір може бути укладений лише після завершення санкційної перевірки. GIZ має право запитувати додаткову інформацію щодо санкційної перевірки. 
Учасник закупівлі/ Виконавець повинен: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Договору.  </t>
  </si>
  <si>
    <t xml:space="preserve">GIZ reserves the right to request additional information conserning the bidder/goods at any stage of the tender procedure with objective of the verification of the bidder’s status as for the applicable sanction lists and measures. In case of relevant restrictions, GIZ reserves the right to reject the Bidders offer
The contract can only be concluded after the sanctions check has been completed. GIZ has the right to request additional information regarding the sanctions check.
The Tenderer / Contractor must: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t>
  </si>
  <si>
    <r>
      <t>Для обєднання учасників :</t>
    </r>
    <r>
      <rPr>
        <sz val="10"/>
        <rFont val="Arial"/>
        <family val="2"/>
      </rPr>
      <t xml:space="preserve">                                                                                                                               - 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</si>
  <si>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ofassociation of participants with valid data as of the date of submission of the bid.</t>
    </r>
  </si>
  <si>
    <r>
      <rPr>
        <b/>
        <sz val="10"/>
        <color rgb="FFFF0000"/>
        <rFont val="Arial"/>
        <family val="2"/>
      </rPr>
      <t>!!!</t>
    </r>
    <r>
      <rPr>
        <b/>
        <sz val="10"/>
        <color rgb="FF0070C0"/>
        <rFont val="Arial"/>
        <family val="2"/>
        <charset val="204"/>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</si>
  <si>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rPr>
        <b/>
        <sz val="10"/>
        <color rgb="FFFF0000"/>
        <rFont val="Arial"/>
        <family val="2"/>
      </rPr>
      <t xml:space="preserve">!!! </t>
    </r>
    <r>
      <rPr>
        <b/>
        <sz val="10"/>
        <color rgb="FF0070C0"/>
        <rFont val="Arial"/>
        <family val="2"/>
        <charset val="204"/>
      </rPr>
      <t>Учасник заповнює виключно поля, виділені блакитним кольором. Будь-які інші зміни не допускаються / The bidder fills in only the fields highlighted in blue. Any other changes are not allowed.</t>
    </r>
  </si>
  <si>
    <t>Проект Договору на закупівлю Товару у розділі "Умови закупівель Товару": 
https://www.giz.de/en/regions/europe/ukraine/tenders</t>
  </si>
  <si>
    <t>Draft of the Contract for the purchase of Goods in para "Terms of purchase of goods": https://www.giz.de/en/regions/europe/ukraine/tenders</t>
  </si>
  <si>
    <t xml:space="preserve">Подаючи свою тендерну пропозицію учасник гарантує:
1.	поставку товару у строки, що передбачені умовами тендерної документації;
2.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
3.	укладення та виконання договору на умовах, що викладені замовником у  розділі "Умови закупівель Товару":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</si>
  <si>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</si>
  <si>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</si>
  <si>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1) В мене є питання, кому можна зателефонувати щодо роз'яснень? </t>
  </si>
  <si>
    <t>2) Як і куди надсилати тендерну документацію?</t>
  </si>
  <si>
    <t>3) Що станеться з моєю пропозицією, якщо вона надійде після часу, вказаного в запрошенні?</t>
  </si>
  <si>
    <t>4) Я не вказав номер тендеру у темі листа. Що станеться з моєю пропозицією?</t>
  </si>
  <si>
    <t>5) На Ваш запит підходить декілька пропозицій. Яку мені пропонувати - дешевшу чи дорожчу?</t>
  </si>
  <si>
    <t>6) На Ваш запит підходить декілька пропозицій, які відрізняються кольором/ матеріалом/ виробником. Що пропонувати?</t>
  </si>
  <si>
    <t>7) Чи можливо надати альтернативну пропозицію?</t>
  </si>
  <si>
    <t>8) Як довідатись про результати тендеру?</t>
  </si>
  <si>
    <t>9) Мене не влаштовують умови оплати. Чи я можу запропонувати інші умови?</t>
  </si>
  <si>
    <t>10) Я платник ПДВ, а GIZ запитує пропозицію без ПДВ. Де я можу дізнатися більше про це?</t>
  </si>
  <si>
    <t>Реабілітаційне обладнання</t>
  </si>
  <si>
    <t>Rehabilitation equipment</t>
  </si>
  <si>
    <t>Сертифікат відповідності продукції ДСТУ EN 16630 або сертифікат відповідності продукції EN 16630:2015-06 та відповідності ISO/IEC 17067:2014-01 для позицій 1.1 - 1.12</t>
  </si>
  <si>
    <t>Certificate of conformity of products to DSTU EN 16630 or certificate of conformity of products to EN 16630:2015-06 and ISO/IEC 17067:2014-01 for the possitions 1.1 - 1.12</t>
  </si>
  <si>
    <r>
      <rPr>
        <b/>
        <sz val="10"/>
        <color theme="1"/>
        <rFont val="Arial"/>
        <family val="2"/>
      </rPr>
      <t>For private entrepreneur:</t>
    </r>
    <r>
      <rPr>
        <sz val="10"/>
        <color theme="1"/>
        <rFont val="Arial"/>
        <family val="2"/>
      </rPr>
      <t xml:space="preserve">
- Extract from The United State Register of Legal Entities, Individual Entrepreneurs and Public Organizations of Ukraine, with valid data as of the date of submission of the bid.</t>
    </r>
  </si>
  <si>
    <r>
      <rPr>
        <b/>
        <sz val="10"/>
        <color theme="1"/>
        <rFont val="Arial"/>
        <family val="2"/>
      </rPr>
      <t>For private entrepreneur:</t>
    </r>
    <r>
      <rPr>
        <sz val="10"/>
        <color theme="1"/>
        <rFont val="Arial"/>
        <family val="2"/>
      </rPr>
      <t xml:space="preserve">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</si>
  <si>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t>Лот № / Lot #</t>
  </si>
  <si>
    <t>Позиція № / Position #</t>
  </si>
  <si>
    <t xml:space="preserve">Technical Specification
</t>
  </si>
  <si>
    <t xml:space="preserve">Технічна Специфікація 
</t>
  </si>
  <si>
    <t>Одиниця виміру / Unit of Measurement (UoM)</t>
  </si>
  <si>
    <t>Кількість / Quantity</t>
  </si>
  <si>
    <t>Outdoor butterfly trainer (universal) with lifting seat (adapted for people with disabilities)</t>
  </si>
  <si>
    <t>Вуличний тренажер батерфляй (універсальний) з підйомним сидінням (адаптований для людей з інвалідністю) </t>
  </si>
  <si>
    <t xml:space="preserve">Maximum load: not less than 150 kg
Dimensions L×W×H: 1100-1200 × 700-800 × 2000-2100 mm.
Weight of the exercise machine not less than: 100 kg
Design: folding seat with fixation; grips in the user's reach on the wheelchair; closed hinges/bearings.
Materials/protection: steel; hot-dip galvanizing and/or powder coating; anti-slip handles and platform.
Functions (rehabilitation): push-ups/chest press in a seat or from a wheelchair (without transfer), training of symmetry of movements, control of the scapula, postural stabilization of the body, dosage of the load due to levers/own weight; full repetitions to restore amplitude and endurance.
Target muscle groups: pectorals, anterior deltoids, triceps.
</t>
  </si>
  <si>
    <t xml:space="preserve">Допустиме навантаження: не менше 150 кг
Габарити Д×Ш×В : 1100-1200 × 700-800 × 2000-2100 мм.
Маса тренажеру не менше: 100 кг 
Конструкція: відкидне сидіння з фіксацією; органи хвату в зоні досяжності користувача на візку; закриті шарніри/підшипники.
Матеріали/захист: сталь; гаряче цинкування та/або порошкове покриття; антиковзні рукоятки та платформа.
Функції (реабілітаційні): штовхання/жим від грудей у сидінні або з інвалідного візка (без пересадки), тренування симетрії рухів, контроль лопаток, постуральна стабілізація корпусу, дозування навантаження за рахунок важелів/власної маси; повільні повторення для відновлення амплітуди та витривалості.
Цільові м’язові групи: грудні, передні дельти, трицепс.
</t>
  </si>
  <si>
    <t>шт/pc</t>
  </si>
  <si>
    <t>1</t>
  </si>
  <si>
    <t>Inclusive outdoor exercise machine "Seated deadlift" (adapted for people with disabilities)</t>
  </si>
  <si>
    <t>Інклюзивний вуличний тренажер «Тренажер тяга сидячи» (адаптований для людей з інвалідністю)</t>
  </si>
  <si>
    <t xml:space="preserve">Load: not less than 150 kg
Dimensions (L×W×H): 950-1000 × 750-800 × 2000-2100 mm.
Weight of the exercise machine not less than: 100 kg.
Design/compatibility: possibility of connection on the central panel with a similar or other device.
Functions (rehabilitation): traction to the body/chest to restore strength and endurance of the upper shoulder girdle, correction of posture and interscapular control.
Possibility of using the exercise machine from a chair for people with disabilities and accessibility of the grip organs (near chest/shoulder level) for performing exercises.
Targeted exercises for muscle groups: latissimus dorsi, rhomboids, rear deltoids, biceps.
Stabilizers: middle/lower trapezius, rotator cuff, core muscles.
</t>
  </si>
  <si>
    <t xml:space="preserve">Допустиме навантаження користувача: не менже ніж 150 кг
Габарити (Д×Ш×В): 950-1000 × 750-800 × 2000-2100 мм.
Маса тренажеру не менше: 100 кг.
Конструкція/сумісність: можливість з’єднання на центральній панелі з аналогічним або іншим пристроєм.
Функції (реабілітаційні): тяга до корпусу/до грудей для відновлення сили та витривалості верхнього плечового пояса, корекція постави та міжлопаткового контролю.
Можливість користування тренажером з крісла для людей з інвалідністю та доступність органів хвату (біля рівня грудей/плечей) для виконання вправ.
Цільові вправи на м’язові групи: широчні м’язи спини (latissimus dorsi), ромбоподібні, задні дельти, біцепс. 
Стабілізатори: середні/нижні трапеції, ротаторна манжета плеча, м’язи кора.
 </t>
  </si>
  <si>
    <t>Inclusive training wheel for the hand (adapted for people with disabilities)</t>
  </si>
  <si>
    <t>Інклюзивний вуличний тренажер-колесо для рук (інклюзивний, адаптований для людей з  інвалідністю)</t>
  </si>
  <si>
    <t xml:space="preserve">Load: not less than 150 kg.
Dimensions (L×W×H): 950-1000 × 750-800 × 2000-2100 mm.
Weight of the simulator not less than: 100 kg.
Design: possibility of use from a chair for people with disabilities; grips in the reach zone; closed hinges/bearings.
Materials/protection: steel; hot-dip galvanizing and/or powder coating; anti-slip handles and platform.
Functions (rehabilitation): traction to the body/chest in the seat or from a chair for people with disabilities (without transfer).
Possibility of dosing the load with levers/own weight; slow repetitions to restore amplitude and coordination.
Target muscle groups: latissimus dorsi, rhomboids, rear delts, biceps. </t>
  </si>
  <si>
    <t xml:space="preserve">Допустиме навантаження користувача: не менше ніж 150 кг.
Габарити (Д×Ш×В): 950-1000 × 750-800 × 2000-2100 мм.
Маса тренажеру не менше: 100 кг.
Конструкція: можливість використання з крісла для людей з інвалідністю; органи хвату в зоні досяжності; закриті шарніри/підшипники.
Матеріали/захист: сталь; гаряче цинкування та/або порошкове покриття; антиковзні рукоятки та платформа.
Функції (реабілітаційні): тяга до корпусу/грудей у сидінні або з крісла для людей з інвалідністю (без пересадки).
Можливість дозування навантаження важелями/власною масою; повільні повторення для відновлення амплітуди та координації.
Цільові м’язові групи: широчні м’язи спини, ромбоподібні, задні дельти, біцепс. </t>
  </si>
  <si>
    <t>Inclusive outdoor trainer "Arm traction trainer" (inclusive, adapted for people with disabilities)</t>
  </si>
  <si>
    <t>Інклюзивний вуличний тренажер «Тренажер для тягових рухів рук»(інклюзивний, адаптований для людей з  інвалідністю)</t>
  </si>
  <si>
    <t>Load: not less than 150 kg
Dimensions (L×W×H): 1400-1500 × 350-400 × 1500-1600 mm.
Weight of the exercise machine not less than: 100 kg.
Design: possibility of use from a chair for people with disabilities; grip elements in the reach zone; closed hinges/bearings.
Materials/protection: steel; hot-dip galvanizing and/or powder coating; anti-slip handles.
Functions (rehabilitation): rotation of the handle/wheel with two hands without transferring from a chair for people with disabilities; development of the range of motion in the shoulder joints; training of coordination and endurance of the upper limbs in a controlled amplitude.
Target muscle groups: deltoids, pectorals, biceps/triceps, forearm muscles; stabilizers - rotator cuff, trapezius, rhomboids.</t>
  </si>
  <si>
    <t xml:space="preserve">Допустиме навантаження користувача: не менше 150 кг
Габарити (Д×Ш×В): 1400-1500 × 350-400 × 1500-1600 мм.
Маса тренажера не менше: 100 кг.
Конструкція: можливість використання з крісла для людей з інвалідністю; органи хвату в зоні досяжності; закриті шарніри/підшипники.
Матеріали/захист: сталь; гаряче цинкування та/або порошкове покриття; антиковзні рукоятки.
Функції (реабілітаційні): обертання рукоятки/колеса двома руками без пересадки з крісла для людей з інвалідністю; розробка діапазону рухів у плечових суглобах; тренування координації та витривалості верхніх кінцівок у контрольованій амплітуді.
Цільові м’язові групи: дельтоподібні, грудні, біцепс/трицепс, м’язи передпліччя; стабілізатори — ротаторна манжета, трапеції, ромбоподібні.    
</t>
  </si>
  <si>
    <t>Inclusive outdoor exercise machine "Exercise bike with incline" (adapted for people with disabilities)</t>
  </si>
  <si>
    <t>Інклюзивний вуличний тренажер «Велотренажер з нахилом» (адаптований для людей з інвалідністю)</t>
  </si>
  <si>
    <t xml:space="preserve">Load: not less than 150 kg.
Dimensions (L×W×H): 750-800 × 600-650 × 1400-1500 mm.
Weight of the exercise machine not less than: 100 kg.
Design: inclined seat for comfortable seating; possibility of use from a chair for people with disabilities next to the training area; controls/pedals in the reachable area; closed hinges/bearings.
Materials/protection: steel; hot-dip galvanizing and/or powder coating; anti-slip handles and pedals.
Functions (rehabilitation): cyclic pedaling in an inclined seat (low-impact cardio); restoration of the amplitude of movements in the knee/hip joints; training of coordination and endurance of the lower extremities; improvement of peripheral blood circulation.
Target muscle groups: quadriceps, hamstrings, glutes, calves; stabilizers: core and lower back muscles.
</t>
  </si>
  <si>
    <t xml:space="preserve">Допустиме навантаження користувача: не менше 150 кг.
Габарити (Д×Ш×В): 750-800 × 600-650 × 1400-1500 мм.
Маса тренажеру не менше: 100 кг.
Конструкція: нахилене сидіння для зручної посадки; можливість використання з крісла для людей з інвалідністю поруч із зоною тренування; органи керування/педалі в зоні досяжності; закриті шарніри/підшипники.
Матеріали/захист: сталь; гаряче цинкування та/або порошкове покриття; антиковзні рукоятки й педалі.
Функції (реабілітаційні): циклічне педалювання у нахиленому сидінні (низькоударне кардіо); відновлення амплітуди рухів у колінних/кульшових суглобах; тренування координації та витривалості нижніх кінцівок; покращення периферичного кровообігу.
Цільові м’язові групи: квадрицепси, задня поверхня стегна, сідничні, литкові; стабілізатори — м’язи кора та поперекові.     
</t>
  </si>
  <si>
    <t>Inclusive outdoor forearm trainer (adapted for people with disabilities).</t>
  </si>
  <si>
    <t>Інклюзивний вуличний тренажер для передпліч (адаптований для людей з інвалідністю).</t>
  </si>
  <si>
    <t xml:space="preserve">Load: not less than 150 kg.
Dimensions (L×W×H): 750-800 × 600-650 × 2000-2100 mm.
Weight of the exercise machine not less than: 100 kg.
Design: low-lying grips in the user's reach on a wheelchair; closed joints/bearings.
Materials/protection: steel; hot-dip galvanizing and/or powder coating; anti-slip handles.
Functions (rehabilitation): exercises for the upper limbs in the lower plane (pulling / rotating movements with the hands) in a seat or from a wheelchair for people with disabilities (without transfer); restoration of amplitude in the shoulder and elbow joints; development of coordination and endurance of the upper shoulder girdle.
Target muscle groups: deltoids, pectorals, biceps, triceps, forearm muscles; stabilizers - rotator cuff, trapezius, rhomboids, core muscles.
</t>
  </si>
  <si>
    <t xml:space="preserve">Допустиме навантаження користувача: не менше 150 кг. 
Габарити (Д×Ш×В): 750-800 × 600-650 × 2000-2100 мм. 
Маса тренажеру не менше: 100 кг.
Конструкція: низько розташовані органи хвату в зоні досяжності користувача на кріслі для людей з інвалідністю; закриті шарніри/підшипники.
Матеріали/захист: сталь; гаряче цинкування та/або порошкове покриття; антиковзні рукоятки.
Функції (реабілітаційні): вправи для верхніх кінцівок у нижній площині (тягові / обертальні рухи руками) у сидінні або з крісла для людей з інвалідністю (без пересадки); відновлення амплітуди у плечових і ліктьових суглобах; розвиток координації та витривалості верхнього плечового пояса.
Цільові м’язові групи: дельтоподібні, грудні, біцепс, трицепс, м’язи передпліччя; стабілізатори — ротаторна манжета плеча, трапеції, ромбоподібні, м’язи кора. 
</t>
  </si>
  <si>
    <t>Inclusive outdoor coordination trainer (adapted for people with disabilities)</t>
  </si>
  <si>
    <t>Інклюзивний вуличний координаційний тренажер (адаптований для людей з інвалідністю)</t>
  </si>
  <si>
    <t xml:space="preserve">Load: not less than 150 kg.
Dimensions (L×W×H): 1700-1800 × 150-200 × 1400-1500 mm.
Weight of the simulator not less than: 60 kg.
Design: possibility of use from a wheelchair for people with disabilities; grippers/manipulators in the user's reach on a wheelchair for people with disabilities.
Materials/protection: steel; hot-dip galvanizing and/or powder coating.
Functions (rehabilitation): development of fine and general motor skills of the hands; improvement of smoothness and accuracy of movements; training of eye-motor coordination and symmetry of movements in a controlled amplitude.
Target muscle groups: forearms (finger flexors/extensors), deltoids, trapezius; stabilizers — rotator cuff of the shoulder, core muscles. </t>
  </si>
  <si>
    <t xml:space="preserve">Допустиме навантаження користувача: не менше 150 кг.
Габарити (Д×Ш×В): 1700-1800 × 150-200 × 1400-1500 мм.
Маса тренажеру не менше: 60 кг.
Конструкція: можливість використання з крісла для людей з інвалідністю; органи хвата/маніпулятори в зоні досяжності користувача на кріслі для людей з інвалідністю.
Матеріали/захист: сталь; гаряче цинкування та/або порошкове покриття.
Функції (реабілітаційні): розвиток дрібної та загальної моторики рук; покращення плавності та точності рухів; тренування зорово-рухової координації  і симетрії рухів у контрольованій амплітуді .
Цільові м’язові групи: передпліччя (згиначі/розгиначі пальців), дельтоподібні, трапецієподібні; стабілізатори — ротаторна манжета плеча, м’язи кора.                                             </t>
  </si>
  <si>
    <t>Inclusive outdoor exercise machine double parallel bars (adapted for people with disabilities)</t>
  </si>
  <si>
    <t>Інклюзивний вуличний тренажер подвійні паралельні бруси (адаптований для людей з інвалідністю)</t>
  </si>
  <si>
    <t xml:space="preserve">Load: not less than 150 kg
Dimensions (L×W×H): 3000-3100 × 800-900 × 1500-1600 mm.
Weight of the exercise machine not less than: 80 kg.
Design: double handrails mounted on a support post; modular compatibility with elements of a similar series; possibility of use from a chair for people with disabilities parallel to the handrails.
Materials/protection: steel; hot-dip galvanizing and/or powder coating.
Functions (rehabilitation): supported walking and balance training with support on the handrail; restoration of the range of motion in the shoulder/elbow joints; push-ups on the parallel bars with dosing of the load with one's own weight; exercises for stretching and body stability.
Target muscle groups: pectorals, triceps, deltoids, latissimus dorsi; stabilizers: core, glutes, and lower extremity muscles (for balance/walking exercises).
</t>
  </si>
  <si>
    <t xml:space="preserve">Допустиме навантаження користувача: не менше 150 кг
Габарити (Д×Ш×В): 3000-3100 × 800-900 × 1500-1600 мм. 
Маса тренажеру не менше: 80 кг. 
Конструкція: подвійні поручні, змонтовані на опорній стійці; модульна сумісність із елементами подібної серії; можливість використання з крісла для людей з інвалідністю паралельно поручням. 
Матеріали/захист: сталь; гаряче цинкування та/або порошкове покриття.
Функції (реабілітаційні): підтримувана ходьба та тренування балансу з опорою на поручні; відновлення діапазону рухів у плечових/ліктьових суглобах; відтискання на брусах з дозуванням навантаження власною масою; вправи на розтягнення та стійкість корпусу.
Цільові м’язові групи: грудні, трицепс, дельтовидні, широчні м’язи спини; стабілізатори: м’язи кора, сідничні та м’язи нижніх кінцівок (при вправах на баланс/ходьбу).
</t>
  </si>
  <si>
    <t>Inclusive street exercise machine, seated deadlift (adapted for people with disabilities).</t>
  </si>
  <si>
    <t>Iнклюзивний вуличний тренажер тренажер тяга сидячі (адаптований для людей з інвалідністю).</t>
  </si>
  <si>
    <t>Load: not less than 150 kg.
Dimensions (L×W×H): 450-500 × 650-700 × 2000-2100 mm.
Weight of the simulator not less than: 100 kg.
Design: possibility of use from a wheelchair for people with disabilities; handle-wheel in the reach of the user on the wheelchair; closed hinges/bearings.
Materials/protection: steel; hot-dip galvanizing and/or powder coating; anti-slip handles.
Functions (rehabilitation): rotational movements of the handle with two hands from a wheelchair for people with disabilities (without transplanting); restoration of amplitude in the shoulder joints; training of coordination and endurance of the upper limbs.
Target muscle groups: deltoids, pectorals, biceps/triceps, forearm muscles; stabilizers: rotator cuff, trapezius, rhomboids, core muscles.</t>
  </si>
  <si>
    <t xml:space="preserve">Допустиме навантаження користувача: не менше 150 кг. 
Габарити (Д×Ш×В): 450-500 × 650-700 × 2000-2100 мм. 
Маса тренажеру не менше: 100 кг.
Конструкція: можливість використання з крісла для людей з інвалідністю; рукоятка-колесо в зоні досяжності користувача на візку; закриті шарніри/підшипники.
Матеріали/захист: сталь; гаряче цинкування та/або порошкове покриття; антиковзні рукоятки.
Функції (реабілітаційні): обертальні рухи рукоятки двома руками з крісла для людей з інвалідністю (без пересадки); відновлення амплітуди в плечових суглобах; тренування координації та витривалості верхніх кінцівок.
Цільові м’язові групи: дельтоподібні, грудні, біцепс/трицепс, м’язи передпліччя; стабілізатори — ротаторна манжета плеча, трапецієподібні, ромбоподібні, м’язи кора.                
</t>
  </si>
  <si>
    <t>5-in-1 street gymnastics complex (integrated for people with disabilities)</t>
  </si>
  <si>
    <t xml:space="preserve">Вуличний гімнастичний комплекс 5 в 1 (інтегрований для людей з інвалідністю) 
</t>
  </si>
  <si>
    <t xml:space="preserve">Load: not less than 750 kg
Dimensions (L×W×H): 2700-2800 × 4000-4100 × 3000-3100 mm.
Weight of the simulator not less than: 250 kg.
Core modular units - crossbars (multi-grip), parallel bars, Swedish wall with handrail, bench for the press; simultaneous training of up to 5 people; anchoring to the foundation.
Materials/protection: steel; hot-dip galvanizing and/or powder polymer coating; anti-slip grip zones, rounded edges.
Functions (rehabilitation): pull-ups with a narrow/wide/neutral grip; exercises on the parallel bars (push-ups, knee/leg raises; arm movements/moving along the bars to develop grip and coordination; twisting/lifting the body on the bench; mobilization of the shoulder girdle and stabilization of the body.
Target muscle groups: latissimus dorsi, rhomboids, trapezius, deltoids, pectorals, biceps, triceps, forearm muscles; core (rectus/oblique abdominal muscles, erector spinae).
</t>
  </si>
  <si>
    <r>
      <t xml:space="preserve">Допустиме навантаження користувачів: не менше 750 кг
Габарити (Д×Ш×В): 2700-2800 × 4000-4100 × 3000-3100 мм.
Маса тренажеру не менше: 250 кг.
</t>
    </r>
    <r>
      <rPr>
        <sz val="10"/>
        <color rgb="FFFF0000"/>
        <rFont val="Arial"/>
        <family val="2"/>
      </rPr>
      <t>Остівні модульні вузли</t>
    </r>
    <r>
      <rPr>
        <sz val="10"/>
        <color theme="1"/>
        <rFont val="Arial"/>
        <family val="2"/>
      </rPr>
      <t xml:space="preserve"> — перекладини (мультихват), паралельні бруси, шведська стінка з рукоходом, лава для пресу; одночасне тренування до 5 осіб; анкерування в фундамент.
Матеріали/захист: сталь; гаряче цинкування та/або порошкове полімерне покриття; антиковзні зони хвата, закруглені кромки.
Функції (реабілітаційні): підтягування вузьким/широким/нейтральним хватом; вправи на брусах (віджимання, підйом колін/ніг; рукохід/пересування по перекладинах для розвитку хвату й координації; скручування/підйоми корпусу на лаві; мобілізація плечового поясу та стабілізація корпусу.
Цільові м’язові групи: широчні, ромбоподібні, трапецієподібні, дельтоподібні, грудні, біцепс, трицепс, м’язи передпліччя; кор (прямий/косі м’язи живота, еректори спини).                
</t>
    </r>
  </si>
  <si>
    <t>1.11</t>
  </si>
  <si>
    <t>Inclusive outdoor back muscle trainer with bench  (integrated for people with disabilities)</t>
  </si>
  <si>
    <t>Інклюзивний вуличний тренажер для мязів спини з лавою для пресу  (інтегрований для людей з  інвалідністю) </t>
  </si>
  <si>
    <t xml:space="preserve">Load: not less than 150 kg.
Dimensions (L×W×H): 1800-1900 × 1100-1200 × 1000-1100 mm.
Weight of the simulator not less than: 50 kg.
Design: two working zones - horizontal bench for press and bench/rest for lumbar extension; possibility of using from a chair for people with disabilities next to the training zone; anti-slip surfaces; closed nodes/absence of sharp edges.
Materials/protection: steel; hot-dip galvanizing and/or powder coating.
Functions (rehabilitation): strengthening of abdominal muscles (bench for press) and back extensors (bench for hyperextensions); restoration of the amplitude of movements in the lumbar region; improvement of postural stability and pelvic control.
Target muscle groups: rectus/oblique abdominis, erector spinae, glutes and hamstrings; stabilizers - core muscles.
</t>
  </si>
  <si>
    <t xml:space="preserve">Допустиме навантаження користувача: не менше 150 кг. 
Габарити (Д×Ш×В): 1800-1900 × 1100-1200 × 1000-1100 мм. 
Маса тренажеру не менше: 50 кг. 
Конструкція: дві робочі зони — горизонтальна лава для преса та лава/упор для розгинань попереку; можливість можливість використання з крісла для людей з інвалідністю поруч із зоною тренування; антиковзні поверхні; закриті вузли/відсутність гострих кромок.
Матеріали/захист: сталь; гаряче цинкування та/або порошкове покриття.
Функції (реабілітаційні): зміцнення м’язів живота (лава для преса) та розгиначів спини (лава для гіперекстензій); відновлення амплітуди рухів у поперековому відділі; покращення постуральної стабільності та контролю тазу.
Цільові м’язові групи: прямий/косі м’язи живота, розгиначі спини (erector spinae), сідничні та біцепс стегна; стабілізатори — м’язи кора.       
</t>
  </si>
  <si>
    <t>1.12</t>
  </si>
  <si>
    <t>Inclusive outdoor exercise machine two-position block (integrated for people with disabilities)</t>
  </si>
  <si>
    <t>Інклюзивний вуличний тренажер двопозиційний блок (інтегрований для людей з інвалідністю) </t>
  </si>
  <si>
    <t xml:space="preserve">Load: not less than 150 kg
Dimensions (L×W×H): 2000-2100 × 700-800 × 1600-1700 mm.
Weight of the simulator not less than: 100 kg.
Design: two independent working positions; possibility of use from a chair for people with disabilities; gripping organs/manipulators in the reach of the user on a wheelchair; closed joints/bearings.
Materials/protection: steel; hot-dip galvanizing and/or powder coating; anti-slip handles.
Functions (rehabilitation): modular work of the upper limbs: pulling/pushing and coordinating movements of the hands in a controlled amplitude; restoration of range of motion in the shoulder/elbow joints, development of coordination and endurance of the upper shoulder girdle (without mandatory transfer from a chair for people with disabilities).
Target muscle groups: deltoids, pectorals, latissimus dorsi, biceps/triceps, forearm muscles; stabilizers: rotator cuff, trapezius, rhomboids, core muscles.
</t>
  </si>
  <si>
    <t xml:space="preserve">Допустиме навантаження користувача: не менше 150 кг
Габарити (Д×Ш×В): 2000-2100 × 700-800 × 1600-1700 мм. 
Маса тренажеру не менше: 100 кг.
Конструкція: дві незалежні робочі позиції; можливість використання з крісла для людей з інвалідністю; органи хвата/маніпулятори в зоні досяжності користувача на візку; закриті шарніри/підшипники.
Матеріали/захист: сталь; гаряче цинкування та/або порошкове покриття; антиковзні рукоятки.
Функції (реабілітаційні): модульна робота верхніх кінцівок: тягнучі/штовхаючі та координаторні рухи руками у контрольованій амплітуді; відновлення діапазону рухів у плечових/ліктьових суглобах, розвиток координації та витривалості верхнього плечового пояса (без обов’язкової пересадки з крісла для людей з інвалідністю).
Цільові м’язові групи: дельтоподібні, грудні, широчні м’язи спини, біцепс/трицепс, м’язи передпліччя; стабілізатори: ротаторна манжета плеча, трапецієподібні, ромбоподібні, м’язи кора.             
</t>
  </si>
  <si>
    <t>1.13</t>
  </si>
  <si>
    <t>Outdoor bench with support</t>
  </si>
  <si>
    <t>Лавка вулична з підтримкою</t>
  </si>
  <si>
    <t>Type: street bench with support, 3-seater, with armrests.
Dimensions (L×D×H): 1800-1900 × 600-700 × 900-1000 mm.
Seat height not less than 450 mm.
Number of seats: 3.
Maximum load: not less than 250 kg.
Materials/protection: frame - steel, profile 80×40 mm, powder coating; seat/backrest and armrest pads - wood.
Color: "dark".
Design: armrests with wooden pads; wide seat; possibility of anchoring to the base.</t>
  </si>
  <si>
    <t xml:space="preserve">Тип: вулична лава  з підтримкою, 3-місна, з підлокітниками.
Габарити (Д×Г×В): 1800-1900 × 600-700 × 900-1000 мм. 
Висота сидіння не менше 450 мм.
Кількість місць: 3.
Максимальне навантаження: не менше 250 кг.
Матеріали/захист: рама — сталь, профіль 80×40 мм, порошкове покриття; сидіння/спинка та накладки підлокітників — деревина.
Колір: «темний».
Конструкція: підлокітники з дерев’яними накладками; широке сидіння; можливість анкерування до основи.        
</t>
  </si>
  <si>
    <t>1.14</t>
  </si>
  <si>
    <t>Outdoor bench</t>
  </si>
  <si>
    <t xml:space="preserve">Лавка вулична </t>
  </si>
  <si>
    <t>Type: street bench, without armrests.
Dimensions (L×D×H): 1800-1900 × 500-600 × 500-600 mm.
Seat height not less than 450 mm.
Number of seats: 4.
Maximum load: not less than 300 kg.
Materials/protection: frame - steel, profile 80×40 mm, powder coating; seat/backrest and armrest pads: wood.
Color: "dark".
Design: wide seat; possibility of anchoring to the base.</t>
  </si>
  <si>
    <t xml:space="preserve">Тип : вулична лава , без підлокітників.
Габарити (Д×Г×В): 1800-1900 × 500-600 × 500-600 мм.
Висота сидіння не менше 450 мм.
Кількість місць: 4.
Максимальне навантаження: не менше 300 кг.
Матеріали/захист: рама — сталь, профіль 80×40 мм, порошкове покриття; сидіння/спинка та накладки підлокітників: деревина.
Колір: «темний».
Конструкція: широке сидіння; можливість анкерування до основи.
</t>
  </si>
  <si>
    <t>1.15</t>
  </si>
  <si>
    <t>Stationary massage table</t>
  </si>
  <si>
    <t xml:space="preserve">Масажний стіл стаціонарний
</t>
  </si>
  <si>
    <t xml:space="preserve">The table is stationary, soft parts are black.
Overall dimensions: 2000-2100*600-700*600-700*800-900 mm with height and length adjustment.
Purpose: general and specialized massage in medical / rehabilitation institutions.
Maximum user weight: not less than 150 kg.
Design: stationary frame with free access to the patient from all sides; removable / adjustable headrests and armrests.
Materials / protection: frame - steel, powder coating (electrostatic spraying); upholstery - high-quality artificial leather; filler - two-layer PPU (or equivalent), resistant to shrinkage and deformation.
Features of operation: suitable for intensive work for more than 12 hours / day.
</t>
  </si>
  <si>
    <t xml:space="preserve">Стіл стаціонарний, мякі частини - колір чорний. 
Габаритні розміри: 2000-2100*600-700*600-700*800-900 мм з регулювання висотита  та довжини.
Призначення: проведення загального та спеціалізованого масажу у медичних / реабілітаційних закладах.
Максимальна вага користувача: не менше 150 кг.
Конструкція: стаціонарна рама з вільним доступом до пацієнта з усіх боків; знімні/регульовані підголовники та підлокітники.
Матеріали/захист: каркас — сталь, порошкове фарбування (електростатичне напилення); оббивка — високоякісна штучна шкіра; наповнювач — двошаровий ППУ(або аналог), стійкий до усадки та деформації.
Особливості експлуатації: придатний до інтенсивної роботи понад 12 год/добу.           
</t>
  </si>
  <si>
    <t>1.16</t>
  </si>
  <si>
    <t>Adjustable physiotherapy bench</t>
  </si>
  <si>
    <t xml:space="preserve">Лавка кінезітерапії регульована
</t>
  </si>
  <si>
    <t xml:space="preserve">The adjustable bench has a locking system that ensures proper load distribution.
Adjustment of the bench backrest in intervals of at least 180º. 
Maximum user weight - at least 140 kg.
Size not less than: 1400-1500 x 500-600 x 500-600 mm.
Powder coating. 
</t>
  </si>
  <si>
    <t xml:space="preserve">Регульована лава має систему блокування, яка забезпечує відповідний розподіл навантаження. 
Регулювання спинки лавки в інтервалах не менше 180º.                                                                                                                                                             Максимальна вага користувача - не менше 140 кг. 
Розмір не менше: 1400-1500 х 500-600 х 500-600 мм.   
Порошкове фарбування.                                                                                                                                                                         </t>
  </si>
  <si>
    <t>2</t>
  </si>
  <si>
    <t>1.17</t>
  </si>
  <si>
    <t>Straight physiotherapy bench</t>
  </si>
  <si>
    <t xml:space="preserve">Лава для кінезітерапії пряма
</t>
  </si>
  <si>
    <t xml:space="preserve">The bench must have a strong steel body, a soft part made of durable eco-leather. It must have a 5-position backrest adjustment - from horizontal to a position of at least 85º.
Maximum user weight - at least 140 kg.
Size not less than: 1300x550x450 mm, weight not less than 10 kg.
Powder coating. 
</t>
  </si>
  <si>
    <t xml:space="preserve">Лава повинна мати  міцний сталевий корпус,м'яку частину з міцної екошкіри.  Повинна мати регулювання 5-ти  положення спинки -  від горизонтального до положення не менше 85º.     
Максимальна вага користувача - не менше 140 кг. 
Розмір не менше: 1300х550х450 мм, вага не менше 10 кг. 
Порошкове фарбування.                                                                                                                                                                           </t>
  </si>
  <si>
    <t>1.18</t>
  </si>
  <si>
    <t>Universal step platform</t>
  </si>
  <si>
    <t>Степ-платформа універсальна</t>
  </si>
  <si>
    <t>Used to restore range of motion, quadriceps/glutes, calf strength.
Proprioception and balance (anti-stumbling, knee/ankle stability).
Gait normalization and preparation for climbing/descending stairs.
Gradual cardio load with pain and swelling control.
Size: 500-600 x 300-400 x 200-300 mm.
Material: plastic.</t>
  </si>
  <si>
    <t xml:space="preserve">Використовується для відновлення діапазону рухів, сили квадріцепса/сідничних, литкових.
Пропріоцепція та рівновага (антиспотикання, стабільність коліна / гомілкостопа).
Нормалізація ходи та підготовка до підйому/спуску сходами.
Поступове кардіо-навантаження з контролем болю та набряку. 
Розмір: 500-600 х 300-400 х 200-300 мм.
Матеріал пластик.   
</t>
  </si>
  <si>
    <t>4</t>
  </si>
  <si>
    <t>1.19</t>
  </si>
  <si>
    <t>Rehabilitation treadmill</t>
  </si>
  <si>
    <t xml:space="preserve">Бігова доріжка реабілітаційна 
</t>
  </si>
  <si>
    <t xml:space="preserve">Dimensions (L×W×H): 2400-2500 × 900-1000 × 1300-1400 mm.
Maximum load: not less than 150 kg.
Speed ​​range: forward 0–15 km/h, backward (reverse) 0–5 km/h.
Incline: front 0–15%, rear 0–10%.
Power supply/protection: 220–240 V, 50 Hz; circuit breaker 10 A / 250 V.
Design: electronic control panel; height- and width-adjustable handrails with handles; safety belt; additional step for convenient entry; independent raising/lowering of the front and rear parts of the canvas to simulate raising/lowering; reverse mode.
</t>
  </si>
  <si>
    <t xml:space="preserve">Габарити (Д×Ш×В): 2400-2500 × 900-1000 × 1300-1400 мм.
Максимальна навантаження: не менше 150 кг.
Діапазон швидкостей: вперед 0–15 км/год, назад (реверс) 0–5 км/год.
Нахил: передня частина 0–15%, задня частина 0–10%.
Живлення/захист: 220–240 В, 50 Гц; автоматичний вимикач 10 А / 250 В.
Конструкція: електронна панель керування; регульовані по висоті та ширині поручні з рукоятками; страхувальний ремінь; додаткова сходинка для зручного входу; незалежний підйом/опускання передньої й задньої частин полотна для імітації підйому/спуску; реверсний режим.
</t>
  </si>
  <si>
    <t>1.20</t>
  </si>
  <si>
    <t>Mobile rehabilitation exercise bike</t>
  </si>
  <si>
    <t xml:space="preserve">Велотренажер реабілітаційний мобільний </t>
  </si>
  <si>
    <t xml:space="preserve">Rehabilitation exercise bike for upper and lower extremities (manual/foot drive) for patients.
Dimensions (L×W×H): 500-600 mm× 500-600 mm × 600-850 mm.
Must have a closed drive unit; pedals with straps (for feet/hands); manual mechanical load adjustment, telescopic system for transportation; forward/backward rotation; adjustment of the length/radius of the cranks; LCD display; non-slip supports.
Materials/protection: steel/composite body with powder coating; handles — stainless steel/EVA-cap; pedals — polymer with straps.
Display indication: time, RPM/speed, distance, calories.
Maximum user weight: not limited by the simulator.
</t>
  </si>
  <si>
    <t xml:space="preserve">Реабілітаційний велотренажер для верхніх і нижніх кінцівок (ручний/ножний привід) для пацієнтів.
Габарити (Д×Ш×В): 500-600 мм× 500-600 мм × 600-850 мм.
Повинен мати закритий приводний блок; педалі з ременями (для стоп/кистей); ручне механічне регулювання навантажень, телескопічну систему для транспортування; можливість обертання вперед/назад; регулювання довжини/радіуса ходу шатунів; LCD-дисплей; неслизькі опори.
Матеріали/захист: стальний/композитний корпус з порошковим покриттям; рукояті — нерж. сталь/ЕVA-накидка; педалі — полімер із ременями.
Індикація на дисплеї: час, RPM/швидкість, дистанція, калорії.
Максимальна вага користувача: не обмежується тренажером. 
</t>
  </si>
  <si>
    <t>1.21</t>
  </si>
  <si>
    <t>Stairs with an inclined plane for adults</t>
  </si>
  <si>
    <t xml:space="preserve">Сходи з похилою площиною для дорослих  </t>
  </si>
  <si>
    <t xml:space="preserve">Dimensions (L×W×H): 3500-3600 × 700-800 × 1500-1600 mm.
Construction: ramp, platform and ladder sections; parallel handrails with height adjustment; rigid steel frame; anti-slip flooring; support legs with anchoring/adjustment capability.
Materials: powder-coated steel; flooring - moisture-resistant board / composite with anti-slip texture; rounded edges.
Functions (rehabilitation): training of the support phase of the step, climbing/descending stairs, pelvic and knee joint control; development of balance and coordination, gradual increase in load due to adjusting the height of the handrails and using an inclined plane.
</t>
  </si>
  <si>
    <t xml:space="preserve">Габарити (Д×Ш×В): 3500-3600 × 700-800 × 1500-1600 мм.
Конструкція: секції пандуса, платформи та сходів; паралельні поручні з регулюванням висоти; жорстка сталева рама; антиковзне покриття настилу; опорні ніжки з можливістю анкерування/регулювання.
Матеріали: сталь з порошковим покриттям; настил — вологостійкий щит / композит з антиковзною фактурою; закруглені кромки.
Функції (реабілітаційні): тренування опорної фази кроку, підйому/спуску сходами, контролю таза та колінного суглоба; розвиток балансу й координації, поступове збільшення навантаження завдяки регулюванню висоти поручнів і використанню похилої площини.
</t>
  </si>
  <si>
    <t>1.22</t>
  </si>
  <si>
    <t>Universal rehabilitation bars with obstacles</t>
  </si>
  <si>
    <t xml:space="preserve">Бруси реабілітаційні універсальні з перешкодами  </t>
  </si>
  <si>
    <t>The structure must be made of safe materials and suitable for the rehabilitation of patients of different ages and degrees of mobility limitations.
Materials/protection: metal elements with polymer coating; wooden parts treated with natural oil and wax; rounded edges.
Functions (rehabilitation): working out the length/rhythm of the step, transferring body weight, lifting the foot over an obstacle, training balance and stability, progressive complication due to adjusting the height/width of the handrails and the configuration of the obstacles.
Maximum load: not less than 150 kg.
Dimensions/adjustment: handrail length: 4500-4600 mm; width adjustment: 600–900 mm (+-50 mm.); height adjustment: 800–1110 mm (+-50 mm.). Number of obstacles: not less than 10.</t>
  </si>
  <si>
    <t xml:space="preserve">Конструкція має бути  виготовлена з безпечних матеріалів та підходити для реабілітації пацієнтів різного віку та ступеня обмеження рухливості.
Матеріали/захист: металеві елементи з полімерним покриттям; дерев’яні частини, оброблені натуральною олією та воском; закруглені кромки.
Функції (реабілітаційні): відпрацювання довжини/ритму кроку, перенесення ваги тіла, підйому стопи над перешкодою, тренування балансу та стійкості, прогресивне ускладнення завдяки регулюванню висоти/ширини поручнів і конфігурації перешкод.
Максимальне навантаження: не менше 150 кг. 
Габарити/регулювання: довжина поручнів: 4500-4600 мм; регулювання ширини: 600–900 мм (+-50 мм.); регулювання висоти: 800–1110 мм (+-50 мм.).  Кількість перешкод: не менше 10.                                                                                                                               </t>
  </si>
  <si>
    <t xml:space="preserve">94 Lymanska Street, Novotroitske settlement, Dnipropetrovska region, 51291, Ukraine </t>
  </si>
  <si>
    <t>Україна, 51291, Дніпропетровська обл., смт. Новотроїцьке, вул. Лиманська, 94</t>
  </si>
  <si>
    <t>Всього до сплати / Amount to pay</t>
  </si>
  <si>
    <r>
      <rPr>
        <b/>
        <sz val="9"/>
        <color rgb="FF000000"/>
        <rFont val="Arial"/>
        <family val="2"/>
        <charset val="204"/>
      </rPr>
      <t xml:space="preserve">Ціна, </t>
    </r>
    <r>
      <rPr>
        <b/>
        <sz val="9"/>
        <color rgb="FFFF0000"/>
        <rFont val="Arial"/>
        <family val="2"/>
      </rPr>
      <t>Грн.</t>
    </r>
    <r>
      <rPr>
        <b/>
        <sz val="9"/>
        <color rgb="FF000000"/>
        <rFont val="Arial"/>
        <family val="2"/>
        <charset val="204"/>
      </rPr>
      <t xml:space="preserve">
Price </t>
    </r>
    <r>
      <rPr>
        <b/>
        <sz val="9"/>
        <color rgb="FFFF0000"/>
        <rFont val="Arial"/>
        <family val="2"/>
      </rPr>
      <t>UAH</t>
    </r>
  </si>
  <si>
    <r>
      <rPr>
        <b/>
        <sz val="9"/>
        <color rgb="FF000000"/>
        <rFont val="Arial"/>
        <family val="2"/>
        <charset val="204"/>
      </rPr>
      <t xml:space="preserve">Сума, </t>
    </r>
    <r>
      <rPr>
        <b/>
        <sz val="9"/>
        <color rgb="FFFF0000"/>
        <rFont val="Arial"/>
        <family val="2"/>
      </rPr>
      <t>Грн.</t>
    </r>
    <r>
      <rPr>
        <b/>
        <sz val="9"/>
        <color rgb="FF000000"/>
        <rFont val="Arial"/>
        <family val="2"/>
        <charset val="204"/>
      </rPr>
      <t xml:space="preserve">
Amount,</t>
    </r>
    <r>
      <rPr>
        <b/>
        <sz val="9"/>
        <color rgb="FFFF0000"/>
        <rFont val="Arial"/>
        <family val="2"/>
        <charset val="204"/>
      </rPr>
      <t xml:space="preserve"> UAH</t>
    </r>
  </si>
  <si>
    <r>
      <t xml:space="preserve">The price must include all applicable charges, to be paid, </t>
    </r>
    <r>
      <rPr>
        <b/>
        <sz val="8"/>
        <color rgb="FFFF0000"/>
        <rFont val="Arial"/>
        <family val="2"/>
        <charset val="204"/>
      </rPr>
      <t>excluding VAT /</t>
    </r>
    <r>
      <rPr>
        <b/>
        <sz val="8"/>
        <color theme="1"/>
        <rFont val="Arial"/>
        <family val="2"/>
      </rPr>
      <t xml:space="preserve">
Ціна повинна включати всі відповідні збори, що підлягають сплаті, </t>
    </r>
    <r>
      <rPr>
        <b/>
        <sz val="8"/>
        <color rgb="FFFF0000"/>
        <rFont val="Arial"/>
        <family val="2"/>
        <charset val="204"/>
      </rPr>
      <t>без ПДВ</t>
    </r>
  </si>
  <si>
    <t>а) Видаткова накладна
б) Інструкція користувача українською мовою</t>
  </si>
  <si>
    <t>a) Delivery note
b) User Manual in Ukrainian</t>
  </si>
  <si>
    <t xml:space="preserve">післяоплата / post-payment; </t>
  </si>
  <si>
    <t>робочих днів з дати підписання видаткової накладної / working days from signing date of delivery note</t>
  </si>
  <si>
    <t>Усі ціни включають усі відповідні збори та витрати, які повинен сплатити Продавець, включаючи, але не обмежуючись, ціну Товару, упаковку Товару, адресну доставку Товару, розвантаження, занесення товару до місця призначення.</t>
  </si>
  <si>
    <t>All prices include all applicable charges and expenses to be paid by the Seller, that includes, but is not limited to: price of Goods, packaging of Goods, addsress delivery of Goods, unloading, delivery of the goods to the destination place.</t>
  </si>
  <si>
    <t xml:space="preserve">!! Пропозиції з термінами поставки, довші ніж зазначені в тендерній документації, не будуть прийматися до розгляду / !! Bids with delivery terms longer than indicated in tender documentation will be disqualified.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</si>
</sst>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EUR]"/>
  </numFmts>
  <fonts count="77"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sz val="8"/>
      <color theme="1"/>
      <name val="Arial"/>
      <family val="2"/>
      <charset val="204"/>
    </font>
    <font>
      <b/>
      <sz val="8"/>
      <color theme="1"/>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u/>
      <sz val="10"/>
      <color theme="1"/>
      <name val="Arial"/>
      <family val="2"/>
      <charset val="204"/>
    </font>
    <font>
      <b/>
      <sz val="12"/>
      <color theme="1"/>
      <name val="Arial"/>
      <family val="2"/>
      <charset val="204"/>
    </font>
    <font>
      <b/>
      <sz val="10"/>
      <name val="Arial"/>
      <family val="2"/>
      <charset val="204"/>
    </font>
    <font>
      <b/>
      <sz val="10"/>
      <color rgb="FF0070C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9"/>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sz val="9"/>
      <color theme="1"/>
      <name val="Arial"/>
      <family val="2"/>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i/>
      <sz val="8"/>
      <color theme="1"/>
      <name val="Arial"/>
      <family val="2"/>
    </font>
    <font>
      <u/>
      <sz val="10"/>
      <color theme="10"/>
      <name val="Arial"/>
      <family val="2"/>
    </font>
    <font>
      <sz val="10"/>
      <color rgb="FF0070C0"/>
      <name val="Arial"/>
      <family val="2"/>
    </font>
    <font>
      <sz val="9"/>
      <color rgb="FF000000"/>
      <name val="Arial"/>
      <family val="2"/>
    </font>
    <font>
      <b/>
      <sz val="9"/>
      <color rgb="FFFF0000"/>
      <name val="Arial"/>
      <family val="2"/>
    </font>
    <font>
      <b/>
      <sz val="9"/>
      <color theme="1"/>
      <name val="Calibri"/>
      <family val="2"/>
      <charset val="204"/>
      <scheme val="minor"/>
    </font>
    <font>
      <b/>
      <sz val="10"/>
      <color theme="1"/>
      <name val="Calibri"/>
      <family val="2"/>
      <charset val="204"/>
      <scheme val="minor"/>
    </font>
    <font>
      <b/>
      <sz val="10"/>
      <name val="Arial"/>
      <family val="2"/>
    </font>
    <font>
      <sz val="11"/>
      <color rgb="FFFF0000"/>
      <name val="Calibri"/>
      <family val="2"/>
      <charset val="204"/>
      <scheme val="minor"/>
    </font>
    <font>
      <sz val="10"/>
      <color rgb="FFFF0000"/>
      <name val="Arial"/>
      <family val="2"/>
    </font>
    <font>
      <i/>
      <sz val="9"/>
      <color theme="1"/>
      <name val="Arial"/>
      <family val="2"/>
      <charset val="204"/>
    </font>
    <font>
      <i/>
      <sz val="9"/>
      <color theme="1"/>
      <name val="Arial"/>
      <family val="2"/>
    </font>
    <font>
      <sz val="11"/>
      <color theme="1"/>
      <name val="Segoe UI"/>
      <family val="2"/>
    </font>
    <font>
      <b/>
      <u/>
      <sz val="11"/>
      <name val="Arial"/>
      <family val="2"/>
    </font>
    <font>
      <sz val="11"/>
      <name val="Arial"/>
      <family val="2"/>
    </font>
    <font>
      <sz val="8"/>
      <color theme="1"/>
      <name val="Arial"/>
      <family val="2"/>
    </font>
    <font>
      <sz val="11"/>
      <color rgb="FFFF0000"/>
      <name val="Arial"/>
      <family val="2"/>
      <charset val="204"/>
    </font>
    <font>
      <sz val="10"/>
      <color theme="4" tint="-0.249977111117893"/>
      <name val="Arial"/>
      <family val="2"/>
    </font>
    <font>
      <b/>
      <sz val="11"/>
      <color theme="1"/>
      <name val="Arial"/>
      <family val="2"/>
    </font>
    <font>
      <b/>
      <sz val="9"/>
      <color rgb="FFFF0000"/>
      <name val="Calibri"/>
      <family val="2"/>
      <charset val="204"/>
      <scheme val="minor"/>
    </font>
    <font>
      <b/>
      <u/>
      <sz val="11"/>
      <color theme="1"/>
      <name val="Arial"/>
      <family val="2"/>
      <charset val="204"/>
    </font>
    <font>
      <sz val="9"/>
      <color rgb="FFFF0000"/>
      <name val="Arial"/>
      <family val="2"/>
      <charset val="204"/>
    </font>
    <font>
      <sz val="8"/>
      <name val="Calibri"/>
      <family val="2"/>
      <charset val="204"/>
      <scheme val="minor"/>
    </font>
    <font>
      <b/>
      <sz val="9"/>
      <color theme="1"/>
      <name val="Arial"/>
      <family val="2"/>
    </font>
    <font>
      <sz val="11"/>
      <color theme="1"/>
      <name val="Arial"/>
      <family val="2"/>
      <charset val="204"/>
    </font>
    <font>
      <b/>
      <sz val="14"/>
      <color theme="1"/>
      <name val="Arial"/>
      <family val="2"/>
    </font>
    <font>
      <sz val="12"/>
      <color theme="1"/>
      <name val="Calibri"/>
      <family val="2"/>
      <charset val="204"/>
      <scheme val="minor"/>
    </font>
    <font>
      <b/>
      <sz val="10"/>
      <color rgb="FF0070C0"/>
      <name val="Arial"/>
      <family val="2"/>
    </font>
    <font>
      <b/>
      <sz val="8"/>
      <color rgb="FFFF0000"/>
      <name val="Arial"/>
      <family val="2"/>
      <charset val="204"/>
    </font>
    <font>
      <b/>
      <sz val="11"/>
      <color rgb="FFFF0000"/>
      <name val="Calibri"/>
      <family val="2"/>
      <scheme val="minor"/>
    </font>
    <font>
      <sz val="9"/>
      <color rgb="FFFF0000"/>
      <name val="Arial"/>
      <family val="2"/>
    </font>
    <font>
      <sz val="9"/>
      <name val="Arial"/>
      <family val="2"/>
      <charset val="204"/>
    </font>
    <font>
      <sz val="11"/>
      <color theme="1"/>
      <name val="Arial"/>
      <family val="2"/>
    </font>
    <font>
      <sz val="9"/>
      <name val="Arial"/>
      <family val="2"/>
    </font>
  </fonts>
  <fills count="7">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9" tint="0.59999389629810485"/>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indexed="64"/>
      </right>
      <top style="medium">
        <color indexed="64"/>
      </top>
      <bottom style="thin">
        <color indexed="64"/>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medium">
        <color auto="1"/>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auto="1"/>
      </left>
      <right style="medium">
        <color auto="1"/>
      </right>
      <top/>
      <bottom style="medium">
        <color auto="1"/>
      </bottom>
      <diagonal/>
    </border>
    <border>
      <left style="medium">
        <color indexed="64"/>
      </left>
      <right style="thin">
        <color indexed="64"/>
      </right>
      <top/>
      <bottom/>
      <diagonal/>
    </border>
    <border>
      <left style="thin">
        <color indexed="64"/>
      </left>
      <right style="medium">
        <color indexed="64"/>
      </right>
      <top/>
      <bottom/>
      <diagonal/>
    </border>
  </borders>
  <cellStyleXfs count="16">
    <xf numFmtId="0" fontId="0" fillId="0" borderId="0"/>
    <xf numFmtId="0" fontId="7" fillId="0" borderId="0" applyNumberFormat="0" applyFill="0" applyBorder="0" applyAlignment="0" applyProtection="0"/>
    <xf numFmtId="0" fontId="12" fillId="0" borderId="0"/>
    <xf numFmtId="0" fontId="13" fillId="0" borderId="0"/>
    <xf numFmtId="0" fontId="13" fillId="0" borderId="0"/>
    <xf numFmtId="0" fontId="2" fillId="0" borderId="0"/>
    <xf numFmtId="0" fontId="2" fillId="0" borderId="0"/>
    <xf numFmtId="0" fontId="11" fillId="0" borderId="0" applyNumberFormat="0" applyFill="0" applyBorder="0" applyAlignment="0" applyProtection="0"/>
    <xf numFmtId="0" fontId="2" fillId="0" borderId="0"/>
    <xf numFmtId="0" fontId="24" fillId="0" borderId="0"/>
    <xf numFmtId="0" fontId="1" fillId="0" borderId="0"/>
    <xf numFmtId="0" fontId="24" fillId="0" borderId="0"/>
    <xf numFmtId="0" fontId="2" fillId="0" borderId="0"/>
    <xf numFmtId="0" fontId="2" fillId="0" borderId="0"/>
    <xf numFmtId="0" fontId="24" fillId="0" borderId="0"/>
    <xf numFmtId="0" fontId="12" fillId="0" borderId="0"/>
  </cellStyleXfs>
  <cellXfs count="491">
    <xf numFmtId="0" fontId="0" fillId="0" borderId="0" xfId="0"/>
    <xf numFmtId="0" fontId="3" fillId="0" borderId="0" xfId="0" applyFont="1"/>
    <xf numFmtId="0" fontId="17" fillId="0" borderId="0" xfId="3" applyFont="1"/>
    <xf numFmtId="0" fontId="13" fillId="0" borderId="0" xfId="3"/>
    <xf numFmtId="0" fontId="18"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0" fillId="0" borderId="0" xfId="0"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0" fontId="0" fillId="0" borderId="0" xfId="0" applyAlignment="1">
      <alignment vertical="center"/>
    </xf>
    <xf numFmtId="4" fontId="0" fillId="0" borderId="0" xfId="0" applyNumberFormat="1" applyAlignment="1">
      <alignment horizontal="center" vertical="center"/>
    </xf>
    <xf numFmtId="4" fontId="2" fillId="0" borderId="0" xfId="0" applyNumberFormat="1" applyFont="1" applyAlignment="1">
      <alignment horizontal="center" vertical="center" wrapText="1"/>
    </xf>
    <xf numFmtId="0" fontId="0" fillId="0" borderId="0" xfId="0" applyAlignment="1">
      <alignment horizontal="center" vertical="top"/>
    </xf>
    <xf numFmtId="0" fontId="2" fillId="0" borderId="0" xfId="0" applyFont="1" applyAlignment="1">
      <alignment horizontal="center" vertical="top" wrapText="1"/>
    </xf>
    <xf numFmtId="0" fontId="0" fillId="0" borderId="0" xfId="0" applyAlignment="1">
      <alignment vertical="top"/>
    </xf>
    <xf numFmtId="0" fontId="2" fillId="0" borderId="0" xfId="3" applyFont="1"/>
    <xf numFmtId="0" fontId="2" fillId="0" borderId="0" xfId="6" applyAlignment="1">
      <alignment horizontal="center" vertical="center"/>
    </xf>
    <xf numFmtId="0" fontId="2" fillId="0" borderId="0" xfId="6" applyAlignment="1">
      <alignment horizontal="left" vertical="top"/>
    </xf>
    <xf numFmtId="0" fontId="2" fillId="0" borderId="0" xfId="6" applyAlignment="1">
      <alignment horizontal="left" vertical="top" wrapText="1"/>
    </xf>
    <xf numFmtId="0" fontId="2" fillId="0" borderId="0" xfId="6" applyAlignment="1">
      <alignment vertical="top"/>
    </xf>
    <xf numFmtId="0" fontId="2" fillId="0" borderId="0" xfId="0" applyFont="1" applyAlignment="1">
      <alignment horizontal="left" wrapText="1"/>
    </xf>
    <xf numFmtId="0" fontId="2" fillId="4" borderId="8" xfId="0" applyFont="1" applyFill="1" applyBorder="1" applyAlignment="1">
      <alignment vertical="center"/>
    </xf>
    <xf numFmtId="0" fontId="2" fillId="4"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2" borderId="12" xfId="0" applyFont="1" applyFill="1" applyBorder="1"/>
    <xf numFmtId="0" fontId="5" fillId="2" borderId="0" xfId="0" applyFont="1" applyFill="1"/>
    <xf numFmtId="0" fontId="39" fillId="0" borderId="18" xfId="0" applyFont="1" applyBorder="1" applyAlignment="1">
      <alignment horizontal="center" vertical="center"/>
    </xf>
    <xf numFmtId="0" fontId="42" fillId="0" borderId="18" xfId="0" applyFont="1" applyBorder="1" applyAlignment="1">
      <alignment horizontal="center" vertical="center"/>
    </xf>
    <xf numFmtId="0" fontId="39" fillId="0" borderId="0" xfId="0" applyFont="1"/>
    <xf numFmtId="14" fontId="2" fillId="0" borderId="0" xfId="0" applyNumberFormat="1" applyFont="1" applyAlignment="1">
      <alignment horizontal="center" vertical="center"/>
    </xf>
    <xf numFmtId="9" fontId="2" fillId="0" borderId="38" xfId="0" applyNumberFormat="1" applyFont="1" applyBorder="1" applyAlignment="1">
      <alignment horizontal="center" vertical="center"/>
    </xf>
    <xf numFmtId="0" fontId="2" fillId="2" borderId="0" xfId="0" applyFont="1" applyFill="1" applyAlignment="1">
      <alignment horizontal="center" vertical="top"/>
    </xf>
    <xf numFmtId="4" fontId="2" fillId="2" borderId="0" xfId="0" applyNumberFormat="1" applyFont="1" applyFill="1" applyAlignment="1">
      <alignment horizontal="center" vertical="center"/>
    </xf>
    <xf numFmtId="0" fontId="0" fillId="2" borderId="0" xfId="0" applyFill="1"/>
    <xf numFmtId="0" fontId="2" fillId="2" borderId="0" xfId="0" applyFont="1" applyFill="1" applyAlignment="1">
      <alignment horizontal="center" vertical="center"/>
    </xf>
    <xf numFmtId="0" fontId="0" fillId="2" borderId="0" xfId="0" applyFill="1" applyAlignment="1">
      <alignment horizontal="center" vertical="top"/>
    </xf>
    <xf numFmtId="0" fontId="0" fillId="2" borderId="0" xfId="0" applyFill="1" applyAlignment="1">
      <alignment horizontal="center" vertical="center"/>
    </xf>
    <xf numFmtId="0" fontId="2" fillId="0" borderId="0" xfId="0" applyFont="1" applyAlignment="1">
      <alignment horizontal="center" vertical="center" wrapText="1"/>
    </xf>
    <xf numFmtId="0" fontId="2" fillId="2" borderId="0" xfId="0" applyFont="1" applyFill="1" applyAlignment="1">
      <alignment horizontal="center"/>
    </xf>
    <xf numFmtId="0" fontId="0" fillId="2" borderId="0" xfId="0" applyFill="1" applyAlignment="1">
      <alignment horizontal="center"/>
    </xf>
    <xf numFmtId="0" fontId="9" fillId="2" borderId="0" xfId="0" applyFont="1" applyFill="1" applyAlignment="1">
      <alignment horizontal="left" vertical="top" wrapText="1"/>
    </xf>
    <xf numFmtId="0" fontId="33" fillId="2" borderId="0" xfId="0" applyFont="1" applyFill="1" applyAlignment="1">
      <alignment horizontal="left" vertical="top" wrapText="1"/>
    </xf>
    <xf numFmtId="0" fontId="19" fillId="0" borderId="0" xfId="0" applyFont="1"/>
    <xf numFmtId="0" fontId="52" fillId="0" borderId="0" xfId="0" applyFont="1"/>
    <xf numFmtId="0" fontId="51" fillId="0" borderId="0" xfId="0" applyFont="1"/>
    <xf numFmtId="0" fontId="55" fillId="2" borderId="9" xfId="0" applyFont="1" applyFill="1" applyBorder="1" applyAlignment="1">
      <alignment vertical="top" wrapText="1"/>
    </xf>
    <xf numFmtId="0" fontId="55" fillId="2" borderId="12" xfId="0" applyFont="1" applyFill="1" applyBorder="1" applyAlignment="1">
      <alignment vertical="top" wrapText="1"/>
    </xf>
    <xf numFmtId="0" fontId="42" fillId="0" borderId="46" xfId="0" applyFont="1" applyBorder="1" applyAlignment="1">
      <alignment horizontal="justify" vertical="center" wrapText="1"/>
    </xf>
    <xf numFmtId="0" fontId="42" fillId="0" borderId="47" xfId="0" applyFont="1" applyBorder="1" applyAlignment="1">
      <alignment horizontal="justify" vertical="center" wrapText="1"/>
    </xf>
    <xf numFmtId="0" fontId="42" fillId="2" borderId="0" xfId="0" applyFont="1" applyFill="1" applyAlignment="1">
      <alignment horizontal="justify" vertical="center" wrapText="1"/>
    </xf>
    <xf numFmtId="0" fontId="30" fillId="2" borderId="8" xfId="0" applyFont="1" applyFill="1" applyBorder="1" applyAlignment="1">
      <alignment horizontal="justify" vertical="center" wrapText="1"/>
    </xf>
    <xf numFmtId="0" fontId="34" fillId="2" borderId="8" xfId="0" applyFont="1" applyFill="1" applyBorder="1" applyAlignment="1">
      <alignment horizontal="justify" vertical="center" wrapText="1"/>
    </xf>
    <xf numFmtId="0" fontId="30" fillId="2" borderId="10" xfId="0" applyFont="1" applyFill="1" applyBorder="1" applyAlignment="1">
      <alignment horizontal="left" vertical="center" wrapText="1"/>
    </xf>
    <xf numFmtId="0" fontId="2" fillId="2" borderId="0" xfId="0" applyFont="1" applyFill="1" applyAlignment="1">
      <alignment horizontal="left"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6" fillId="2" borderId="0" xfId="0" applyFont="1" applyFill="1" applyAlignment="1">
      <alignment horizontal="right" vertical="center"/>
    </xf>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vertical="center" wrapText="1"/>
    </xf>
    <xf numFmtId="0" fontId="11" fillId="2" borderId="0" xfId="1" applyFont="1" applyFill="1" applyBorder="1" applyAlignment="1">
      <alignment horizontal="left"/>
    </xf>
    <xf numFmtId="0" fontId="29" fillId="2" borderId="0" xfId="1" applyFont="1" applyFill="1" applyBorder="1" applyAlignment="1">
      <alignment vertical="center"/>
    </xf>
    <xf numFmtId="0" fontId="11" fillId="2" borderId="0" xfId="1" applyFont="1" applyFill="1" applyBorder="1" applyAlignment="1">
      <alignment wrapText="1"/>
    </xf>
    <xf numFmtId="0" fontId="29" fillId="2" borderId="0" xfId="1" applyFont="1" applyFill="1" applyBorder="1" applyAlignment="1">
      <alignment vertical="center" wrapText="1"/>
    </xf>
    <xf numFmtId="0" fontId="11" fillId="2" borderId="0" xfId="1" applyFont="1" applyFill="1" applyBorder="1" applyAlignment="1">
      <alignment horizontal="left" vertical="center" wrapText="1"/>
    </xf>
    <xf numFmtId="0" fontId="11" fillId="2" borderId="0" xfId="1" applyFont="1" applyFill="1" applyBorder="1" applyAlignment="1">
      <alignment vertical="center" wrapText="1"/>
    </xf>
    <xf numFmtId="0" fontId="11" fillId="2" borderId="0" xfId="1" applyFont="1" applyFill="1" applyBorder="1" applyAlignment="1">
      <alignment vertical="center"/>
    </xf>
    <xf numFmtId="0" fontId="2" fillId="4" borderId="0" xfId="0" applyFont="1" applyFill="1" applyAlignment="1">
      <alignment vertical="center"/>
    </xf>
    <xf numFmtId="0" fontId="2" fillId="4" borderId="0" xfId="0" applyFont="1" applyFill="1" applyAlignment="1">
      <alignment vertical="center" wrapText="1"/>
    </xf>
    <xf numFmtId="0" fontId="28" fillId="2" borderId="21" xfId="0" applyFont="1" applyFill="1" applyBorder="1"/>
    <xf numFmtId="4" fontId="0" fillId="2" borderId="0" xfId="0" applyNumberFormat="1" applyFill="1" applyAlignment="1">
      <alignment horizontal="center" vertical="center"/>
    </xf>
    <xf numFmtId="0" fontId="52" fillId="0" borderId="0" xfId="0" applyFont="1" applyAlignment="1">
      <alignment horizontal="center" vertical="center" wrapText="1"/>
    </xf>
    <xf numFmtId="0" fontId="33" fillId="0" borderId="39" xfId="0" quotePrefix="1" applyFont="1" applyBorder="1" applyAlignment="1">
      <alignment horizontal="center" vertical="center" wrapText="1"/>
    </xf>
    <xf numFmtId="1" fontId="9" fillId="0" borderId="1" xfId="0" applyNumberFormat="1" applyFont="1" applyBorder="1" applyAlignment="1">
      <alignment horizontal="center" vertical="center"/>
    </xf>
    <xf numFmtId="0" fontId="9" fillId="2" borderId="0" xfId="0" applyFont="1" applyFill="1" applyAlignment="1">
      <alignment horizontal="left" vertical="center" wrapText="1"/>
    </xf>
    <xf numFmtId="0" fontId="0" fillId="2" borderId="0" xfId="0" applyFill="1" applyAlignment="1">
      <alignment vertical="top"/>
    </xf>
    <xf numFmtId="1" fontId="9" fillId="2" borderId="0" xfId="0" applyNumberFormat="1" applyFont="1" applyFill="1" applyAlignment="1">
      <alignment horizontal="center" vertical="center"/>
    </xf>
    <xf numFmtId="0" fontId="33" fillId="0" borderId="1" xfId="0" quotePrefix="1" applyFont="1" applyBorder="1" applyAlignment="1">
      <alignment horizontal="center" vertical="center" wrapText="1"/>
    </xf>
    <xf numFmtId="165" fontId="64" fillId="2" borderId="0" xfId="0" applyNumberFormat="1" applyFont="1" applyFill="1" applyAlignment="1">
      <alignment horizontal="center" vertical="center"/>
    </xf>
    <xf numFmtId="0" fontId="25" fillId="2" borderId="0" xfId="0" applyFont="1" applyFill="1" applyAlignment="1">
      <alignment horizontal="center" vertical="center"/>
    </xf>
    <xf numFmtId="49" fontId="64" fillId="2" borderId="0" xfId="0" applyNumberFormat="1" applyFont="1" applyFill="1" applyAlignment="1">
      <alignment horizontal="center" vertical="center"/>
    </xf>
    <xf numFmtId="0" fontId="33" fillId="0" borderId="31" xfId="0" quotePrefix="1" applyFont="1" applyBorder="1" applyAlignment="1">
      <alignment horizontal="center" vertical="center" wrapText="1"/>
    </xf>
    <xf numFmtId="0" fontId="2" fillId="2" borderId="0" xfId="0" applyFont="1" applyFill="1" applyAlignment="1">
      <alignment horizontal="right"/>
    </xf>
    <xf numFmtId="0" fontId="9" fillId="0" borderId="1" xfId="0" applyFont="1" applyBorder="1" applyAlignment="1">
      <alignment horizontal="left" vertical="center" wrapText="1"/>
    </xf>
    <xf numFmtId="0" fontId="2" fillId="0" borderId="0" xfId="0" applyFont="1" applyAlignment="1">
      <alignment horizontal="right"/>
    </xf>
    <xf numFmtId="0" fontId="64" fillId="2" borderId="0" xfId="0" applyFont="1" applyFill="1" applyAlignment="1">
      <alignment horizontal="center" vertical="top" wrapText="1"/>
    </xf>
    <xf numFmtId="0" fontId="33" fillId="0" borderId="15" xfId="0" quotePrefix="1" applyFont="1" applyBorder="1" applyAlignment="1">
      <alignment horizontal="center" vertical="center" wrapText="1"/>
    </xf>
    <xf numFmtId="0" fontId="26" fillId="2" borderId="0" xfId="0" applyFont="1" applyFill="1" applyAlignment="1">
      <alignment horizontal="left"/>
    </xf>
    <xf numFmtId="20" fontId="5" fillId="2" borderId="22" xfId="0" applyNumberFormat="1" applyFont="1" applyFill="1" applyBorder="1" applyAlignment="1">
      <alignment horizontal="center"/>
    </xf>
    <xf numFmtId="4" fontId="2" fillId="0" borderId="38" xfId="0" applyNumberFormat="1" applyFont="1" applyBorder="1" applyAlignment="1" applyProtection="1">
      <alignment horizontal="center" vertical="center"/>
      <protection locked="0"/>
    </xf>
    <xf numFmtId="4" fontId="2" fillId="0" borderId="1" xfId="0" applyNumberFormat="1" applyFont="1" applyBorder="1" applyAlignment="1" applyProtection="1">
      <alignment horizontal="center" vertical="center"/>
      <protection locked="0"/>
    </xf>
    <xf numFmtId="0" fontId="9" fillId="0" borderId="49" xfId="0" applyFont="1" applyBorder="1" applyAlignment="1">
      <alignment horizontal="left" vertical="center" wrapText="1"/>
    </xf>
    <xf numFmtId="4" fontId="2" fillId="0" borderId="22" xfId="0" applyNumberFormat="1" applyFont="1" applyBorder="1" applyAlignment="1" applyProtection="1">
      <alignment horizontal="center" vertical="center"/>
      <protection locked="0"/>
    </xf>
    <xf numFmtId="4" fontId="2" fillId="0" borderId="26" xfId="0" applyNumberFormat="1" applyFont="1" applyBorder="1" applyAlignment="1" applyProtection="1">
      <alignment horizontal="center" vertical="center"/>
      <protection locked="0"/>
    </xf>
    <xf numFmtId="4" fontId="2" fillId="0" borderId="40" xfId="0" applyNumberFormat="1" applyFont="1" applyBorder="1" applyAlignment="1" applyProtection="1">
      <alignment horizontal="center" vertical="center"/>
      <protection locked="0"/>
    </xf>
    <xf numFmtId="4" fontId="2" fillId="0" borderId="28" xfId="0" applyNumberFormat="1" applyFont="1" applyBorder="1" applyAlignment="1" applyProtection="1">
      <alignment horizontal="center" vertical="center"/>
      <protection locked="0"/>
    </xf>
    <xf numFmtId="0" fontId="40" fillId="2" borderId="0" xfId="0" applyFont="1" applyFill="1" applyAlignment="1">
      <alignment horizontal="left" vertical="center"/>
    </xf>
    <xf numFmtId="0" fontId="42" fillId="0" borderId="50" xfId="0" applyFont="1" applyBorder="1" applyAlignment="1">
      <alignment horizontal="justify" vertical="center" wrapText="1"/>
    </xf>
    <xf numFmtId="0" fontId="0" fillId="2" borderId="51" xfId="0" applyFill="1" applyBorder="1"/>
    <xf numFmtId="0" fontId="0" fillId="2" borderId="52" xfId="0" applyFill="1" applyBorder="1"/>
    <xf numFmtId="0" fontId="72" fillId="0" borderId="0" xfId="2" applyFont="1" applyAlignment="1">
      <alignment horizontal="left" vertical="center" wrapText="1"/>
    </xf>
    <xf numFmtId="0" fontId="2" fillId="2" borderId="13" xfId="6" applyFill="1" applyBorder="1" applyAlignment="1">
      <alignment horizontal="center" vertical="top"/>
    </xf>
    <xf numFmtId="4" fontId="2" fillId="0" borderId="15" xfId="0" applyNumberFormat="1" applyFont="1" applyBorder="1" applyAlignment="1" applyProtection="1">
      <alignment horizontal="center" vertical="center"/>
      <protection locked="0"/>
    </xf>
    <xf numFmtId="0" fontId="2" fillId="2" borderId="8"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9" xfId="0" applyFont="1" applyFill="1" applyBorder="1" applyAlignment="1">
      <alignment horizontal="left" vertical="center" wrapText="1"/>
    </xf>
    <xf numFmtId="4" fontId="47" fillId="2" borderId="52" xfId="0" applyNumberFormat="1" applyFont="1" applyFill="1" applyBorder="1" applyAlignment="1">
      <alignment horizontal="center" vertical="center"/>
    </xf>
    <xf numFmtId="0" fontId="59" fillId="0" borderId="0" xfId="0" applyFont="1" applyAlignment="1">
      <alignment vertical="center" wrapText="1"/>
    </xf>
    <xf numFmtId="0" fontId="19" fillId="0" borderId="0" xfId="0" applyFont="1" applyAlignment="1">
      <alignment vertical="center" wrapText="1"/>
    </xf>
    <xf numFmtId="0" fontId="51" fillId="0" borderId="0" xfId="0" applyFont="1" applyAlignment="1">
      <alignment vertical="center" wrapText="1"/>
    </xf>
    <xf numFmtId="49" fontId="2" fillId="2" borderId="1" xfId="6" applyNumberFormat="1" applyFill="1" applyBorder="1" applyAlignment="1">
      <alignment horizontal="center" vertical="top" wrapText="1"/>
    </xf>
    <xf numFmtId="0" fontId="39" fillId="0" borderId="1" xfId="6" applyFont="1" applyBorder="1" applyAlignment="1">
      <alignment horizontal="left" vertical="top" wrapText="1"/>
    </xf>
    <xf numFmtId="0" fontId="2" fillId="0" borderId="1" xfId="6" applyBorder="1" applyAlignment="1">
      <alignment horizontal="center" vertical="top" wrapText="1"/>
    </xf>
    <xf numFmtId="0" fontId="19" fillId="0" borderId="0" xfId="6" applyFont="1" applyAlignment="1">
      <alignment horizontal="left"/>
    </xf>
    <xf numFmtId="0" fontId="5" fillId="0" borderId="0" xfId="9" applyFont="1" applyAlignment="1">
      <alignment vertical="top"/>
    </xf>
    <xf numFmtId="0" fontId="2" fillId="0" borderId="0" xfId="9" applyFont="1" applyAlignment="1">
      <alignment vertical="top"/>
    </xf>
    <xf numFmtId="0" fontId="2" fillId="2" borderId="1" xfId="6" applyFill="1" applyBorder="1" applyAlignment="1">
      <alignment horizontal="center" vertical="top"/>
    </xf>
    <xf numFmtId="0" fontId="2" fillId="2" borderId="63" xfId="6" applyFill="1" applyBorder="1" applyAlignment="1">
      <alignment horizontal="center" vertical="top"/>
    </xf>
    <xf numFmtId="49" fontId="2" fillId="2" borderId="17" xfId="6" applyNumberFormat="1" applyFill="1" applyBorder="1" applyAlignment="1">
      <alignment horizontal="center" vertical="top" wrapText="1"/>
    </xf>
    <xf numFmtId="0" fontId="39" fillId="0" borderId="17" xfId="6" applyFont="1" applyBorder="1" applyAlignment="1">
      <alignment horizontal="left" vertical="top" wrapText="1"/>
    </xf>
    <xf numFmtId="0" fontId="2" fillId="0" borderId="17" xfId="6" applyBorder="1" applyAlignment="1">
      <alignment horizontal="center" vertical="top" wrapText="1"/>
    </xf>
    <xf numFmtId="0" fontId="25" fillId="2" borderId="41" xfId="6" applyFont="1" applyFill="1" applyBorder="1" applyAlignment="1">
      <alignment horizontal="center" vertical="center" wrapText="1"/>
    </xf>
    <xf numFmtId="0" fontId="25" fillId="2" borderId="42" xfId="6" applyFont="1" applyFill="1" applyBorder="1" applyAlignment="1">
      <alignment horizontal="center" vertical="center" wrapText="1"/>
    </xf>
    <xf numFmtId="0" fontId="25" fillId="0" borderId="42" xfId="6" applyFont="1" applyBorder="1" applyAlignment="1">
      <alignment horizontal="center" vertical="center" wrapText="1"/>
    </xf>
    <xf numFmtId="0" fontId="25" fillId="0" borderId="43" xfId="6" applyFont="1" applyBorder="1" applyAlignment="1">
      <alignment horizontal="center" vertical="center" wrapText="1"/>
    </xf>
    <xf numFmtId="4" fontId="2" fillId="0" borderId="13" xfId="0" applyNumberFormat="1" applyFont="1" applyBorder="1" applyAlignment="1" applyProtection="1">
      <alignment horizontal="center" vertical="center"/>
      <protection locked="0"/>
    </xf>
    <xf numFmtId="4" fontId="2" fillId="0" borderId="53" xfId="0" applyNumberFormat="1" applyFont="1" applyBorder="1" applyAlignment="1">
      <alignment horizontal="center" vertical="center"/>
    </xf>
    <xf numFmtId="4" fontId="2" fillId="0" borderId="53" xfId="0" applyNumberFormat="1" applyFont="1" applyBorder="1" applyAlignment="1" applyProtection="1">
      <alignment horizontal="center" vertical="center"/>
      <protection locked="0"/>
    </xf>
    <xf numFmtId="49" fontId="39" fillId="0" borderId="17" xfId="0" applyNumberFormat="1" applyFont="1" applyBorder="1" applyAlignment="1">
      <alignment horizontal="center" vertical="center" wrapText="1"/>
    </xf>
    <xf numFmtId="0" fontId="39" fillId="0" borderId="17" xfId="0" applyFont="1" applyBorder="1" applyAlignment="1">
      <alignment horizontal="left" vertical="center" wrapText="1"/>
    </xf>
    <xf numFmtId="0" fontId="39" fillId="0" borderId="17" xfId="0" applyFont="1" applyBorder="1" applyAlignment="1">
      <alignment horizontal="center" vertical="center" wrapText="1"/>
    </xf>
    <xf numFmtId="4" fontId="73" fillId="0" borderId="45" xfId="0" applyNumberFormat="1" applyFont="1" applyBorder="1" applyAlignment="1">
      <alignment horizontal="center" vertical="center" wrapText="1"/>
    </xf>
    <xf numFmtId="4" fontId="73" fillId="0" borderId="46" xfId="0" applyNumberFormat="1" applyFont="1" applyBorder="1" applyAlignment="1">
      <alignment horizontal="center" vertical="center" wrapText="1"/>
    </xf>
    <xf numFmtId="4" fontId="73" fillId="0" borderId="47" xfId="0" applyNumberFormat="1" applyFont="1" applyBorder="1" applyAlignment="1">
      <alignment horizontal="center" vertical="center" wrapText="1"/>
    </xf>
    <xf numFmtId="0" fontId="2" fillId="0" borderId="1" xfId="0" applyFont="1" applyBorder="1" applyAlignment="1">
      <alignment horizontal="center" vertical="center"/>
    </xf>
    <xf numFmtId="4" fontId="2" fillId="0" borderId="17" xfId="0" applyNumberFormat="1" applyFont="1" applyBorder="1" applyAlignment="1" applyProtection="1">
      <alignment horizontal="center" vertical="center"/>
      <protection locked="0"/>
    </xf>
    <xf numFmtId="4" fontId="2" fillId="0" borderId="64" xfId="0" applyNumberFormat="1" applyFont="1" applyBorder="1" applyAlignment="1" applyProtection="1">
      <alignment horizontal="center" vertical="center"/>
      <protection locked="0"/>
    </xf>
    <xf numFmtId="4" fontId="2" fillId="0" borderId="54" xfId="0" applyNumberFormat="1" applyFont="1" applyBorder="1" applyAlignment="1" applyProtection="1">
      <alignment horizontal="center" vertical="center"/>
      <protection locked="0"/>
    </xf>
    <xf numFmtId="49" fontId="74" fillId="0" borderId="25" xfId="0" applyNumberFormat="1" applyFont="1" applyBorder="1" applyAlignment="1">
      <alignment horizontal="center" vertical="center"/>
    </xf>
    <xf numFmtId="0" fontId="9" fillId="0" borderId="30" xfId="0" applyFont="1" applyBorder="1" applyAlignment="1">
      <alignment horizontal="left" vertical="center" wrapText="1"/>
    </xf>
    <xf numFmtId="0" fontId="39" fillId="0" borderId="30" xfId="0" applyFont="1" applyBorder="1" applyAlignment="1">
      <alignment horizontal="left" vertical="center" wrapText="1"/>
    </xf>
    <xf numFmtId="0" fontId="39" fillId="0" borderId="1" xfId="0" applyFont="1" applyBorder="1" applyAlignment="1">
      <alignment horizontal="left" vertical="center" wrapText="1"/>
    </xf>
    <xf numFmtId="1" fontId="9" fillId="0" borderId="30" xfId="0" applyNumberFormat="1" applyFont="1" applyBorder="1" applyAlignment="1">
      <alignment horizontal="center" vertical="center"/>
    </xf>
    <xf numFmtId="1" fontId="9" fillId="0" borderId="49" xfId="0" applyNumberFormat="1" applyFont="1" applyBorder="1" applyAlignment="1">
      <alignment horizontal="center" vertical="center"/>
    </xf>
    <xf numFmtId="49" fontId="74" fillId="0" borderId="39" xfId="0" applyNumberFormat="1" applyFont="1" applyBorder="1" applyAlignment="1">
      <alignment horizontal="center" vertical="center"/>
    </xf>
    <xf numFmtId="49" fontId="74" fillId="0" borderId="27" xfId="0" applyNumberFormat="1" applyFont="1" applyBorder="1" applyAlignment="1">
      <alignment horizontal="center" vertical="center"/>
    </xf>
    <xf numFmtId="0" fontId="39" fillId="0" borderId="49" xfId="0" applyFont="1" applyBorder="1" applyAlignment="1">
      <alignment horizontal="left" vertical="center" wrapText="1"/>
    </xf>
    <xf numFmtId="0" fontId="33" fillId="0" borderId="1" xfId="0" applyFont="1" applyBorder="1" applyAlignment="1">
      <alignment horizontal="center" vertical="center" wrapText="1"/>
    </xf>
    <xf numFmtId="0" fontId="64" fillId="2" borderId="0" xfId="0" applyFont="1" applyFill="1" applyAlignment="1">
      <alignment vertical="top" wrapText="1"/>
    </xf>
    <xf numFmtId="49" fontId="5" fillId="0" borderId="38" xfId="6" applyNumberFormat="1" applyFont="1" applyBorder="1" applyAlignment="1">
      <alignment horizontal="center" vertical="center"/>
    </xf>
    <xf numFmtId="49" fontId="5" fillId="0" borderId="26" xfId="6" applyNumberFormat="1" applyFont="1" applyBorder="1" applyAlignment="1">
      <alignment horizontal="center" vertical="center"/>
    </xf>
    <xf numFmtId="0" fontId="39" fillId="0" borderId="0" xfId="9" applyFont="1" applyAlignment="1">
      <alignment horizontal="left" vertical="top"/>
    </xf>
    <xf numFmtId="1" fontId="2" fillId="2" borderId="17" xfId="6" applyNumberFormat="1" applyFill="1" applyBorder="1" applyAlignment="1">
      <alignment horizontal="center" vertical="center"/>
    </xf>
    <xf numFmtId="0" fontId="9" fillId="0" borderId="17" xfId="13" applyFont="1" applyBorder="1" applyAlignment="1">
      <alignment horizontal="left" vertical="center" wrapText="1"/>
    </xf>
    <xf numFmtId="0" fontId="2" fillId="0" borderId="17" xfId="9" applyFont="1" applyBorder="1" applyAlignment="1">
      <alignment horizontal="center" vertical="center" wrapText="1"/>
    </xf>
    <xf numFmtId="0" fontId="57" fillId="2" borderId="0" xfId="0" applyFont="1" applyFill="1" applyAlignment="1">
      <alignment horizontal="right" vertical="center" wrapText="1"/>
    </xf>
    <xf numFmtId="0" fontId="75" fillId="0" borderId="0" xfId="9" applyFont="1" applyAlignment="1">
      <alignment horizontal="left" vertical="top"/>
    </xf>
    <xf numFmtId="49" fontId="38" fillId="2" borderId="1" xfId="0" applyNumberFormat="1" applyFont="1" applyFill="1" applyBorder="1" applyAlignment="1">
      <alignment horizontal="center"/>
    </xf>
    <xf numFmtId="0" fontId="2" fillId="2" borderId="11" xfId="0" applyFont="1" applyFill="1" applyBorder="1"/>
    <xf numFmtId="164" fontId="22" fillId="2" borderId="22" xfId="0" applyNumberFormat="1" applyFont="1" applyFill="1" applyBorder="1"/>
    <xf numFmtId="0" fontId="2" fillId="2" borderId="11" xfId="0" applyFont="1" applyFill="1" applyBorder="1" applyAlignment="1">
      <alignment horizontal="center"/>
    </xf>
    <xf numFmtId="0" fontId="19" fillId="2" borderId="0" xfId="0" applyFont="1" applyFill="1"/>
    <xf numFmtId="0" fontId="19" fillId="2" borderId="0" xfId="0" applyFont="1" applyFill="1" applyAlignment="1">
      <alignment wrapText="1"/>
    </xf>
    <xf numFmtId="164" fontId="22" fillId="2" borderId="24" xfId="0" applyNumberFormat="1" applyFont="1" applyFill="1" applyBorder="1" applyAlignment="1">
      <alignment horizontal="right"/>
    </xf>
    <xf numFmtId="164" fontId="22" fillId="2" borderId="24" xfId="0" applyNumberFormat="1" applyFont="1" applyFill="1" applyBorder="1"/>
    <xf numFmtId="49" fontId="2" fillId="2" borderId="13" xfId="6" applyNumberFormat="1" applyFill="1" applyBorder="1" applyAlignment="1">
      <alignment horizontal="center" vertical="top" wrapText="1"/>
    </xf>
    <xf numFmtId="0" fontId="39" fillId="0" borderId="13" xfId="6" applyFont="1" applyBorder="1" applyAlignment="1">
      <alignment horizontal="left" vertical="top" wrapText="1"/>
    </xf>
    <xf numFmtId="0" fontId="2" fillId="0" borderId="13" xfId="6" applyBorder="1" applyAlignment="1">
      <alignment horizontal="center" vertical="top" wrapText="1"/>
    </xf>
    <xf numFmtId="164" fontId="2" fillId="2" borderId="0" xfId="0" applyNumberFormat="1" applyFont="1" applyFill="1" applyAlignment="1">
      <alignment horizontal="center" vertical="center"/>
    </xf>
    <xf numFmtId="0" fontId="76" fillId="0" borderId="25" xfId="0" quotePrefix="1" applyFont="1" applyBorder="1" applyAlignment="1">
      <alignment horizontal="center" vertical="center" wrapText="1"/>
    </xf>
    <xf numFmtId="0" fontId="33" fillId="0" borderId="27"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56" xfId="0" applyFont="1" applyBorder="1" applyAlignment="1">
      <alignment horizontal="center" vertical="center" wrapText="1"/>
    </xf>
    <xf numFmtId="0" fontId="5" fillId="0" borderId="49" xfId="0" applyFont="1" applyBorder="1" applyAlignment="1">
      <alignment horizontal="center" vertical="center" wrapText="1"/>
    </xf>
    <xf numFmtId="4" fontId="25" fillId="0" borderId="66" xfId="0" applyNumberFormat="1" applyFont="1" applyBorder="1" applyAlignment="1">
      <alignment horizontal="center" vertical="center" wrapText="1"/>
    </xf>
    <xf numFmtId="4" fontId="25" fillId="0" borderId="51" xfId="0" applyNumberFormat="1" applyFont="1" applyBorder="1" applyAlignment="1">
      <alignment horizontal="center" vertical="center" wrapText="1"/>
    </xf>
    <xf numFmtId="0" fontId="5" fillId="0" borderId="6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63"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68" xfId="0" applyFont="1" applyBorder="1" applyAlignment="1">
      <alignment horizontal="center" vertical="center" wrapText="1"/>
    </xf>
    <xf numFmtId="14" fontId="2" fillId="2" borderId="0" xfId="0" applyNumberFormat="1" applyFont="1" applyFill="1" applyAlignment="1">
      <alignment horizontal="left" vertical="center"/>
    </xf>
    <xf numFmtId="14" fontId="50" fillId="0" borderId="18" xfId="0" applyNumberFormat="1" applyFont="1" applyBorder="1" applyAlignment="1">
      <alignment horizontal="center" vertical="center" wrapText="1"/>
    </xf>
    <xf numFmtId="164" fontId="36" fillId="0" borderId="42" xfId="0" applyNumberFormat="1" applyFont="1" applyBorder="1" applyAlignment="1">
      <alignment horizontal="center" vertical="center"/>
    </xf>
    <xf numFmtId="0" fontId="2" fillId="2" borderId="8" xfId="0" applyFont="1" applyFill="1" applyBorder="1" applyAlignment="1">
      <alignment horizontal="left"/>
    </xf>
    <xf numFmtId="0" fontId="2" fillId="2" borderId="0" xfId="0" applyFont="1" applyFill="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2" fillId="2" borderId="21"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2" borderId="8" xfId="0" applyFont="1" applyFill="1" applyBorder="1" applyAlignment="1">
      <alignment horizontal="left" vertical="top"/>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30" fillId="2" borderId="5" xfId="0" applyFont="1" applyFill="1" applyBorder="1" applyAlignment="1">
      <alignment horizontal="left"/>
    </xf>
    <xf numFmtId="0" fontId="30" fillId="2" borderId="6" xfId="0" applyFont="1" applyFill="1" applyBorder="1" applyAlignment="1">
      <alignment horizontal="left"/>
    </xf>
    <xf numFmtId="0" fontId="30" fillId="2" borderId="7" xfId="0" applyFont="1" applyFill="1" applyBorder="1" applyAlignment="1">
      <alignment horizontal="left"/>
    </xf>
    <xf numFmtId="0" fontId="40" fillId="2" borderId="19" xfId="0" applyFont="1" applyFill="1" applyBorder="1" applyAlignment="1">
      <alignment horizontal="center" vertical="top" wrapText="1"/>
    </xf>
    <xf numFmtId="0" fontId="40" fillId="2" borderId="20" xfId="0" applyFont="1" applyFill="1" applyBorder="1" applyAlignment="1">
      <alignment horizontal="center" vertical="top" wrapText="1"/>
    </xf>
    <xf numFmtId="0" fontId="40" fillId="2" borderId="21" xfId="0" applyFont="1" applyFill="1" applyBorder="1" applyAlignment="1">
      <alignment horizontal="center" vertical="top" wrapText="1"/>
    </xf>
    <xf numFmtId="0" fontId="2" fillId="2" borderId="23" xfId="0" applyFont="1" applyFill="1" applyBorder="1" applyAlignment="1">
      <alignment horizontal="left"/>
    </xf>
    <xf numFmtId="0" fontId="4" fillId="2" borderId="19" xfId="0" applyFont="1" applyFill="1" applyBorder="1" applyAlignment="1">
      <alignment horizontal="left"/>
    </xf>
    <xf numFmtId="0" fontId="4" fillId="2" borderId="21" xfId="0" applyFont="1" applyFill="1" applyBorder="1" applyAlignment="1">
      <alignment horizontal="left"/>
    </xf>
    <xf numFmtId="0" fontId="5" fillId="0" borderId="19" xfId="0" applyFont="1" applyBorder="1" applyAlignment="1">
      <alignment horizontal="left"/>
    </xf>
    <xf numFmtId="0" fontId="0" fillId="0" borderId="20" xfId="0" applyBorder="1"/>
    <xf numFmtId="0" fontId="0" fillId="0" borderId="21" xfId="0" applyBorder="1"/>
    <xf numFmtId="0" fontId="2" fillId="2" borderId="19" xfId="0" applyFont="1" applyFill="1" applyBorder="1" applyAlignment="1">
      <alignment vertical="center"/>
    </xf>
    <xf numFmtId="0" fontId="0" fillId="0" borderId="21" xfId="0" applyBorder="1" applyAlignment="1">
      <alignment vertical="center"/>
    </xf>
    <xf numFmtId="0" fontId="22" fillId="0" borderId="20" xfId="0" applyFont="1" applyBorder="1" applyAlignment="1">
      <alignment vertical="center"/>
    </xf>
    <xf numFmtId="0" fontId="0" fillId="0" borderId="20" xfId="0" applyBorder="1" applyAlignment="1">
      <alignment vertical="center"/>
    </xf>
    <xf numFmtId="0" fontId="68" fillId="0" borderId="0" xfId="0" applyFont="1" applyAlignment="1">
      <alignment horizontal="center"/>
    </xf>
    <xf numFmtId="0" fontId="31" fillId="2" borderId="0" xfId="0" applyFont="1" applyFill="1" applyAlignment="1">
      <alignment horizontal="left" vertical="center" wrapText="1"/>
    </xf>
    <xf numFmtId="0" fontId="10" fillId="0" borderId="0" xfId="0" applyFont="1" applyAlignment="1">
      <alignment horizontal="left" vertical="center" wrapText="1"/>
    </xf>
    <xf numFmtId="0" fontId="42" fillId="2" borderId="19" xfId="0" applyFont="1" applyFill="1" applyBorder="1" applyAlignment="1">
      <alignment horizontal="left"/>
    </xf>
    <xf numFmtId="0" fontId="42" fillId="2" borderId="21" xfId="0" applyFont="1" applyFill="1" applyBorder="1" applyAlignment="1">
      <alignment horizontal="left"/>
    </xf>
    <xf numFmtId="0" fontId="34" fillId="0" borderId="10"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11" fillId="4" borderId="10" xfId="1" applyFont="1" applyFill="1" applyBorder="1" applyAlignment="1">
      <alignment vertical="center"/>
    </xf>
    <xf numFmtId="0" fontId="11" fillId="4" borderId="11" xfId="1" applyFont="1" applyFill="1" applyBorder="1" applyAlignment="1">
      <alignment vertical="center"/>
    </xf>
    <xf numFmtId="0" fontId="11" fillId="4" borderId="12" xfId="1" applyFont="1" applyFill="1" applyBorder="1" applyAlignment="1">
      <alignment vertical="center"/>
    </xf>
    <xf numFmtId="0" fontId="2" fillId="2" borderId="8" xfId="0" applyFont="1" applyFill="1" applyBorder="1" applyAlignment="1">
      <alignment horizontal="left" vertical="top" wrapText="1"/>
    </xf>
    <xf numFmtId="0" fontId="4" fillId="4" borderId="5" xfId="0" applyFont="1" applyFill="1" applyBorder="1" applyAlignment="1">
      <alignment horizontal="left" wrapText="1"/>
    </xf>
    <xf numFmtId="0" fontId="2" fillId="4" borderId="6" xfId="0" applyFont="1" applyFill="1" applyBorder="1" applyAlignment="1">
      <alignment horizontal="left" wrapText="1"/>
    </xf>
    <xf numFmtId="0" fontId="2" fillId="4" borderId="7" xfId="0" applyFont="1" applyFill="1" applyBorder="1" applyAlignment="1">
      <alignment horizontal="left" wrapText="1"/>
    </xf>
    <xf numFmtId="0" fontId="14" fillId="2" borderId="0" xfId="0" applyFont="1" applyFill="1" applyAlignment="1">
      <alignment horizontal="left" wrapText="1"/>
    </xf>
    <xf numFmtId="0" fontId="2" fillId="4" borderId="8" xfId="0" applyFont="1" applyFill="1" applyBorder="1" applyAlignment="1">
      <alignment horizontal="left" wrapText="1"/>
    </xf>
    <xf numFmtId="0" fontId="2" fillId="4" borderId="0" xfId="0" applyFont="1" applyFill="1" applyAlignment="1">
      <alignment horizontal="left" wrapText="1"/>
    </xf>
    <xf numFmtId="0" fontId="2" fillId="4" borderId="9" xfId="0" applyFont="1" applyFill="1" applyBorder="1" applyAlignment="1">
      <alignment horizontal="left" wrapText="1"/>
    </xf>
    <xf numFmtId="0" fontId="2" fillId="4" borderId="8" xfId="0" applyFont="1" applyFill="1" applyBorder="1" applyAlignment="1">
      <alignment horizontal="left"/>
    </xf>
    <xf numFmtId="0" fontId="2" fillId="4" borderId="0" xfId="0" applyFont="1" applyFill="1" applyAlignment="1">
      <alignment horizontal="left"/>
    </xf>
    <xf numFmtId="0" fontId="2" fillId="4" borderId="9" xfId="0" applyFont="1" applyFill="1" applyBorder="1" applyAlignment="1">
      <alignment horizontal="left"/>
    </xf>
    <xf numFmtId="0" fontId="11" fillId="4" borderId="8" xfId="1" applyFont="1" applyFill="1" applyBorder="1" applyAlignment="1">
      <alignment horizontal="left"/>
    </xf>
    <xf numFmtId="0" fontId="11" fillId="4" borderId="0" xfId="1" applyFont="1" applyFill="1" applyBorder="1" applyAlignment="1">
      <alignment horizontal="left"/>
    </xf>
    <xf numFmtId="0" fontId="11" fillId="4" borderId="9" xfId="1" applyFont="1" applyFill="1" applyBorder="1" applyAlignment="1">
      <alignment horizontal="left"/>
    </xf>
    <xf numFmtId="0" fontId="11" fillId="4" borderId="8" xfId="1" applyFont="1" applyFill="1" applyBorder="1" applyAlignment="1">
      <alignment wrapText="1"/>
    </xf>
    <xf numFmtId="0" fontId="11" fillId="4" borderId="0" xfId="1" applyFont="1" applyFill="1" applyBorder="1" applyAlignment="1">
      <alignment wrapText="1"/>
    </xf>
    <xf numFmtId="0" fontId="11" fillId="4" borderId="9" xfId="1" applyFont="1" applyFill="1" applyBorder="1" applyAlignment="1">
      <alignment wrapText="1"/>
    </xf>
    <xf numFmtId="0" fontId="11" fillId="4" borderId="8" xfId="1" applyFont="1" applyFill="1" applyBorder="1" applyAlignment="1">
      <alignment horizontal="left" vertical="center" wrapText="1"/>
    </xf>
    <xf numFmtId="0" fontId="11" fillId="4" borderId="0" xfId="1" applyFont="1" applyFill="1" applyBorder="1" applyAlignment="1">
      <alignment horizontal="left" vertical="center" wrapText="1"/>
    </xf>
    <xf numFmtId="0" fontId="11" fillId="4" borderId="9" xfId="1" applyFont="1" applyFill="1" applyBorder="1" applyAlignment="1">
      <alignment horizontal="left" vertical="center" wrapText="1"/>
    </xf>
    <xf numFmtId="0" fontId="11" fillId="4" borderId="8" xfId="1" applyFont="1" applyFill="1" applyBorder="1" applyAlignment="1">
      <alignment vertical="center"/>
    </xf>
    <xf numFmtId="0" fontId="11" fillId="4" borderId="0" xfId="1" applyFont="1" applyFill="1" applyBorder="1" applyAlignment="1">
      <alignment vertical="center"/>
    </xf>
    <xf numFmtId="0" fontId="11" fillId="4" borderId="9" xfId="1" applyFont="1" applyFill="1" applyBorder="1" applyAlignment="1">
      <alignment vertical="center"/>
    </xf>
    <xf numFmtId="0" fontId="29" fillId="4" borderId="8" xfId="1" applyFont="1" applyFill="1" applyBorder="1" applyAlignment="1">
      <alignment vertical="center"/>
    </xf>
    <xf numFmtId="0" fontId="29" fillId="4" borderId="0" xfId="1" applyFont="1" applyFill="1" applyBorder="1" applyAlignment="1">
      <alignment vertical="center"/>
    </xf>
    <xf numFmtId="0" fontId="29" fillId="4" borderId="9" xfId="1" applyFont="1" applyFill="1" applyBorder="1" applyAlignment="1">
      <alignment vertical="center"/>
    </xf>
    <xf numFmtId="0" fontId="2" fillId="4" borderId="8" xfId="0" applyFont="1" applyFill="1" applyBorder="1" applyAlignment="1">
      <alignment vertical="center" wrapText="1"/>
    </xf>
    <xf numFmtId="0" fontId="2" fillId="4" borderId="0" xfId="0" applyFont="1" applyFill="1" applyAlignment="1">
      <alignment vertical="center" wrapText="1"/>
    </xf>
    <xf numFmtId="0" fontId="2" fillId="4" borderId="9" xfId="0" applyFont="1" applyFill="1" applyBorder="1" applyAlignment="1">
      <alignment vertical="center" wrapText="1"/>
    </xf>
    <xf numFmtId="0" fontId="29" fillId="4" borderId="8" xfId="1" applyFont="1" applyFill="1" applyBorder="1" applyAlignment="1">
      <alignment vertical="center" wrapText="1"/>
    </xf>
    <xf numFmtId="0" fontId="29" fillId="4" borderId="0" xfId="1" applyFont="1" applyFill="1" applyBorder="1" applyAlignment="1">
      <alignment vertical="center" wrapText="1"/>
    </xf>
    <xf numFmtId="0" fontId="29" fillId="4" borderId="9" xfId="1" applyFont="1" applyFill="1" applyBorder="1" applyAlignment="1">
      <alignment vertical="center" wrapText="1"/>
    </xf>
    <xf numFmtId="0" fontId="11" fillId="4" borderId="8" xfId="1" applyFont="1" applyFill="1" applyBorder="1" applyAlignment="1">
      <alignment vertical="center" wrapText="1"/>
    </xf>
    <xf numFmtId="0" fontId="11" fillId="4" borderId="0" xfId="1" applyFont="1" applyFill="1" applyBorder="1" applyAlignment="1">
      <alignment vertical="center" wrapText="1"/>
    </xf>
    <xf numFmtId="0" fontId="11" fillId="4" borderId="9" xfId="1" applyFont="1" applyFill="1" applyBorder="1" applyAlignment="1">
      <alignment vertical="center" wrapText="1"/>
    </xf>
    <xf numFmtId="0" fontId="2" fillId="4" borderId="5" xfId="0" applyFont="1" applyFill="1" applyBorder="1" applyAlignment="1">
      <alignment vertical="center" wrapText="1"/>
    </xf>
    <xf numFmtId="0" fontId="2" fillId="4" borderId="6" xfId="0" applyFont="1" applyFill="1" applyBorder="1" applyAlignment="1">
      <alignment vertical="center" wrapText="1"/>
    </xf>
    <xf numFmtId="0" fontId="2" fillId="4" borderId="7" xfId="0" applyFont="1" applyFill="1" applyBorder="1" applyAlignment="1">
      <alignment vertical="center" wrapText="1"/>
    </xf>
    <xf numFmtId="0" fontId="39" fillId="0" borderId="32" xfId="0" applyFont="1" applyBorder="1" applyAlignment="1">
      <alignment horizontal="left" vertical="top" wrapText="1"/>
    </xf>
    <xf numFmtId="0" fontId="0" fillId="0" borderId="33" xfId="0" applyBorder="1"/>
    <xf numFmtId="0" fontId="25" fillId="2" borderId="0" xfId="0" applyFont="1" applyFill="1" applyAlignment="1">
      <alignment horizontal="center" wrapText="1"/>
    </xf>
    <xf numFmtId="0" fontId="25" fillId="2" borderId="20" xfId="0" applyFont="1" applyFill="1" applyBorder="1" applyAlignment="1">
      <alignment horizontal="center" wrapText="1"/>
    </xf>
    <xf numFmtId="0" fontId="61" fillId="3" borderId="19" xfId="0" applyFont="1" applyFill="1" applyBorder="1" applyAlignment="1">
      <alignment horizontal="center" vertical="center"/>
    </xf>
    <xf numFmtId="0" fontId="61" fillId="3" borderId="20" xfId="0" applyFont="1" applyFill="1" applyBorder="1" applyAlignment="1">
      <alignment horizontal="center"/>
    </xf>
    <xf numFmtId="0" fontId="61" fillId="3" borderId="21" xfId="0" applyFont="1" applyFill="1" applyBorder="1" applyAlignment="1">
      <alignment horizontal="center"/>
    </xf>
    <xf numFmtId="0" fontId="39" fillId="0" borderId="18" xfId="0" applyFont="1" applyBorder="1" applyAlignment="1">
      <alignment vertical="top" wrapText="1"/>
    </xf>
    <xf numFmtId="0" fontId="39" fillId="0" borderId="18" xfId="0" applyFont="1" applyBorder="1" applyAlignment="1">
      <alignment vertical="top"/>
    </xf>
    <xf numFmtId="0" fontId="39" fillId="0" borderId="18" xfId="0" applyFont="1" applyBorder="1" applyAlignment="1">
      <alignment horizontal="left" vertical="top" wrapText="1"/>
    </xf>
    <xf numFmtId="0" fontId="39" fillId="0" borderId="50" xfId="0" applyFont="1" applyBorder="1" applyAlignment="1">
      <alignment horizontal="center" vertical="center"/>
    </xf>
    <xf numFmtId="0" fontId="39" fillId="0" borderId="51" xfId="0" applyFont="1" applyBorder="1" applyAlignment="1">
      <alignment horizontal="center" vertical="center"/>
    </xf>
    <xf numFmtId="0" fontId="39" fillId="0" borderId="52" xfId="0" applyFont="1" applyBorder="1" applyAlignment="1">
      <alignment horizontal="center" vertical="center"/>
    </xf>
    <xf numFmtId="0" fontId="39" fillId="0" borderId="50" xfId="0" applyFont="1" applyBorder="1" applyAlignment="1">
      <alignment horizontal="center" vertical="center" wrapText="1"/>
    </xf>
    <xf numFmtId="0" fontId="39" fillId="0" borderId="51" xfId="0" applyFont="1" applyBorder="1" applyAlignment="1">
      <alignment horizontal="center" vertical="center" wrapText="1"/>
    </xf>
    <xf numFmtId="0" fontId="39" fillId="0" borderId="52" xfId="0" applyFont="1" applyBorder="1" applyAlignment="1">
      <alignment horizontal="center" vertical="center" wrapText="1"/>
    </xf>
    <xf numFmtId="0" fontId="38" fillId="0" borderId="19" xfId="0" applyFont="1" applyBorder="1" applyAlignment="1">
      <alignment horizontal="left" vertical="top" wrapText="1"/>
    </xf>
    <xf numFmtId="0" fontId="39" fillId="0" borderId="21" xfId="0" applyFont="1" applyBorder="1" applyAlignment="1">
      <alignment horizontal="left" vertical="top" wrapText="1"/>
    </xf>
    <xf numFmtId="0" fontId="42" fillId="0" borderId="1" xfId="0" applyFont="1" applyBorder="1" applyAlignment="1">
      <alignment horizontal="left" vertical="top" wrapText="1"/>
    </xf>
    <xf numFmtId="0" fontId="39" fillId="0" borderId="1" xfId="0" applyFont="1" applyBorder="1"/>
    <xf numFmtId="0" fontId="0" fillId="0" borderId="1" xfId="0" applyBorder="1"/>
    <xf numFmtId="0" fontId="39" fillId="0" borderId="55" xfId="0" applyFont="1" applyBorder="1" applyAlignment="1">
      <alignment horizontal="left" vertical="top" wrapText="1"/>
    </xf>
    <xf numFmtId="0" fontId="25" fillId="0" borderId="19" xfId="0" applyFont="1" applyBorder="1" applyAlignment="1">
      <alignment horizontal="center" wrapText="1"/>
    </xf>
    <xf numFmtId="0" fontId="48" fillId="0" borderId="20" xfId="0" applyFont="1" applyBorder="1"/>
    <xf numFmtId="0" fontId="48" fillId="0" borderId="21" xfId="0" applyFont="1" applyBorder="1"/>
    <xf numFmtId="0" fontId="34" fillId="0" borderId="19" xfId="0" applyFont="1" applyBorder="1" applyAlignment="1">
      <alignment horizontal="center" vertical="center"/>
    </xf>
    <xf numFmtId="0" fontId="38" fillId="0" borderId="20" xfId="0" applyFont="1" applyBorder="1" applyAlignment="1">
      <alignment horizontal="center" vertical="center"/>
    </xf>
    <xf numFmtId="0" fontId="42" fillId="0" borderId="35" xfId="0" applyFont="1" applyBorder="1" applyAlignment="1">
      <alignment horizontal="justify" vertical="top"/>
    </xf>
    <xf numFmtId="0" fontId="39" fillId="0" borderId="4" xfId="0" applyFont="1" applyBorder="1"/>
    <xf numFmtId="0" fontId="0" fillId="0" borderId="4" xfId="0" applyBorder="1"/>
    <xf numFmtId="0" fontId="39" fillId="0" borderId="45" xfId="0" applyFont="1" applyBorder="1" applyAlignment="1">
      <alignment vertical="center" wrapText="1"/>
    </xf>
    <xf numFmtId="0" fontId="39" fillId="0" borderId="45" xfId="0" applyFont="1" applyBorder="1" applyAlignment="1">
      <alignment vertical="center"/>
    </xf>
    <xf numFmtId="0" fontId="42" fillId="0" borderId="18" xfId="0" applyFont="1" applyBorder="1" applyAlignment="1">
      <alignment horizontal="left" vertical="center" wrapText="1"/>
    </xf>
    <xf numFmtId="0" fontId="39" fillId="0" borderId="18" xfId="0" applyFont="1" applyBorder="1" applyAlignment="1">
      <alignment vertical="center"/>
    </xf>
    <xf numFmtId="0" fontId="39" fillId="0" borderId="35" xfId="0" applyFont="1" applyBorder="1" applyAlignment="1">
      <alignment horizontal="left" vertical="top" wrapText="1"/>
    </xf>
    <xf numFmtId="0" fontId="39" fillId="0" borderId="35" xfId="0" applyFont="1" applyBorder="1" applyAlignment="1">
      <alignment horizontal="left" vertical="top"/>
    </xf>
    <xf numFmtId="0" fontId="42" fillId="0" borderId="32" xfId="0" applyFont="1" applyBorder="1" applyAlignment="1">
      <alignment horizontal="justify" vertical="top"/>
    </xf>
    <xf numFmtId="0" fontId="39" fillId="0" borderId="33" xfId="0" applyFont="1" applyBorder="1"/>
    <xf numFmtId="0" fontId="30" fillId="0" borderId="19" xfId="0" applyFont="1" applyBorder="1" applyAlignment="1">
      <alignment horizontal="left" vertical="top" wrapText="1"/>
    </xf>
    <xf numFmtId="0" fontId="30" fillId="0" borderId="20" xfId="0" applyFont="1" applyBorder="1" applyAlignment="1">
      <alignment horizontal="left" vertical="top" wrapText="1"/>
    </xf>
    <xf numFmtId="0" fontId="30" fillId="0" borderId="21" xfId="0" applyFont="1" applyBorder="1" applyAlignment="1">
      <alignment horizontal="left" vertical="top" wrapText="1"/>
    </xf>
    <xf numFmtId="0" fontId="30" fillId="0" borderId="18" xfId="0" applyFont="1" applyBorder="1" applyAlignment="1">
      <alignment horizontal="left" vertical="center" wrapText="1"/>
    </xf>
    <xf numFmtId="0" fontId="30" fillId="0" borderId="18" xfId="0" applyFont="1" applyBorder="1" applyAlignment="1">
      <alignment vertical="center"/>
    </xf>
    <xf numFmtId="0" fontId="30" fillId="0" borderId="18" xfId="0" applyFont="1" applyBorder="1" applyAlignment="1">
      <alignment vertical="top" wrapText="1"/>
    </xf>
    <xf numFmtId="0" fontId="30" fillId="0" borderId="18" xfId="0" applyFont="1" applyBorder="1" applyAlignment="1">
      <alignment vertical="top"/>
    </xf>
    <xf numFmtId="0" fontId="39" fillId="0" borderId="5"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10" xfId="0" applyFont="1" applyBorder="1" applyAlignment="1">
      <alignment horizontal="center" vertical="center" wrapText="1"/>
    </xf>
    <xf numFmtId="0" fontId="50" fillId="0" borderId="19" xfId="0" applyFont="1" applyBorder="1" applyAlignment="1">
      <alignment horizontal="left" vertical="top" wrapText="1"/>
    </xf>
    <xf numFmtId="0" fontId="32" fillId="0" borderId="19" xfId="0" applyFont="1" applyBorder="1" applyAlignment="1">
      <alignment horizontal="center" vertical="top" wrapText="1"/>
    </xf>
    <xf numFmtId="0" fontId="62" fillId="0" borderId="20" xfId="0" applyFont="1" applyBorder="1" applyAlignment="1">
      <alignment vertical="top"/>
    </xf>
    <xf numFmtId="0" fontId="39" fillId="0" borderId="1" xfId="0" applyFont="1" applyBorder="1" applyAlignment="1">
      <alignment horizontal="left" vertical="top" wrapText="1"/>
    </xf>
    <xf numFmtId="0" fontId="2" fillId="2" borderId="1" xfId="0" applyFont="1" applyFill="1" applyBorder="1" applyAlignment="1">
      <alignment horizontal="left" wrapText="1"/>
    </xf>
    <xf numFmtId="0" fontId="2" fillId="2" borderId="1" xfId="0" applyFont="1" applyFill="1" applyBorder="1" applyAlignment="1">
      <alignment horizontal="left"/>
    </xf>
    <xf numFmtId="0" fontId="2" fillId="2" borderId="55" xfId="0" applyFont="1" applyFill="1" applyBorder="1" applyAlignment="1">
      <alignment horizontal="left" wrapText="1"/>
    </xf>
    <xf numFmtId="0" fontId="2" fillId="2" borderId="4" xfId="0" applyFont="1" applyFill="1" applyBorder="1" applyAlignment="1">
      <alignment horizontal="left" wrapText="1"/>
    </xf>
    <xf numFmtId="0" fontId="50" fillId="0" borderId="20" xfId="0" applyFont="1" applyBorder="1" applyAlignment="1">
      <alignment horizontal="left" vertical="top" wrapText="1"/>
    </xf>
    <xf numFmtId="0" fontId="39" fillId="0" borderId="19" xfId="0" applyFont="1" applyBorder="1" applyAlignment="1">
      <alignment horizontal="left" vertical="top" wrapText="1"/>
    </xf>
    <xf numFmtId="0" fontId="39" fillId="0" borderId="20" xfId="0" applyFont="1" applyBorder="1" applyAlignment="1">
      <alignment horizontal="left" vertical="top" wrapText="1"/>
    </xf>
    <xf numFmtId="0" fontId="38" fillId="0" borderId="20" xfId="0" applyFont="1" applyBorder="1" applyAlignment="1">
      <alignment horizontal="left" vertical="top" wrapText="1"/>
    </xf>
    <xf numFmtId="0" fontId="44" fillId="0" borderId="35" xfId="1" applyFont="1" applyBorder="1" applyAlignment="1">
      <alignment horizontal="center" vertical="center"/>
    </xf>
    <xf numFmtId="0" fontId="44" fillId="0" borderId="4" xfId="1" applyFont="1" applyBorder="1" applyAlignment="1">
      <alignment horizontal="center" vertical="center"/>
    </xf>
    <xf numFmtId="0" fontId="42" fillId="0" borderId="35" xfId="0" applyFont="1" applyBorder="1" applyAlignment="1">
      <alignment horizontal="left" vertical="top" wrapText="1"/>
    </xf>
    <xf numFmtId="0" fontId="42" fillId="0" borderId="4" xfId="0" applyFont="1" applyBorder="1" applyAlignment="1">
      <alignment horizontal="left" vertical="top" wrapText="1"/>
    </xf>
    <xf numFmtId="0" fontId="42" fillId="0" borderId="36" xfId="0" applyFont="1" applyBorder="1" applyAlignment="1">
      <alignment horizontal="left" vertical="top" wrapText="1"/>
    </xf>
    <xf numFmtId="0" fontId="0" fillId="0" borderId="36" xfId="0" applyBorder="1"/>
    <xf numFmtId="0" fontId="39" fillId="0" borderId="4" xfId="0" applyFont="1" applyBorder="1" applyAlignment="1">
      <alignment horizontal="left" vertical="top" wrapText="1"/>
    </xf>
    <xf numFmtId="0" fontId="42" fillId="0" borderId="1" xfId="0" applyFont="1" applyBorder="1" applyAlignment="1">
      <alignment horizontal="justify" vertical="top"/>
    </xf>
    <xf numFmtId="0" fontId="39" fillId="0" borderId="18" xfId="0" applyFont="1" applyBorder="1" applyAlignment="1">
      <alignment horizontal="left" vertical="center" wrapText="1"/>
    </xf>
    <xf numFmtId="0" fontId="39" fillId="0" borderId="18" xfId="0" applyFont="1" applyBorder="1" applyAlignment="1">
      <alignment horizontal="left" vertical="center"/>
    </xf>
    <xf numFmtId="0" fontId="39" fillId="0" borderId="35" xfId="0" applyFont="1" applyBorder="1" applyAlignment="1">
      <alignment vertical="center" wrapText="1"/>
    </xf>
    <xf numFmtId="0" fontId="39" fillId="0" borderId="4" xfId="0" applyFont="1" applyBorder="1" applyAlignment="1">
      <alignment vertical="center" wrapText="1"/>
    </xf>
    <xf numFmtId="0" fontId="39" fillId="0" borderId="36" xfId="0" applyFont="1" applyBorder="1" applyAlignment="1">
      <alignment vertical="center" wrapText="1"/>
    </xf>
    <xf numFmtId="0" fontId="26" fillId="0" borderId="0" xfId="6" applyFont="1" applyAlignment="1">
      <alignment horizontal="left" vertical="top"/>
    </xf>
    <xf numFmtId="0" fontId="33" fillId="0" borderId="35" xfId="0" applyFont="1" applyBorder="1" applyAlignment="1">
      <alignment horizontal="left" vertical="top" wrapText="1"/>
    </xf>
    <xf numFmtId="0" fontId="33" fillId="0" borderId="4" xfId="0" applyFont="1" applyBorder="1" applyAlignment="1">
      <alignment horizontal="left" vertical="top" wrapText="1"/>
    </xf>
    <xf numFmtId="0" fontId="33" fillId="0" borderId="55" xfId="0" applyFont="1" applyBorder="1" applyAlignment="1">
      <alignment horizontal="left" vertical="top" wrapText="1"/>
    </xf>
    <xf numFmtId="0" fontId="33" fillId="0" borderId="22" xfId="0" applyFont="1" applyBorder="1" applyAlignment="1">
      <alignment vertical="top" wrapText="1"/>
    </xf>
    <xf numFmtId="0" fontId="33" fillId="0" borderId="28" xfId="0" applyFont="1" applyBorder="1" applyAlignment="1">
      <alignment vertical="top" wrapText="1"/>
    </xf>
    <xf numFmtId="0" fontId="33" fillId="0" borderId="22" xfId="0" applyFont="1" applyBorder="1" applyAlignment="1">
      <alignment horizontal="left" vertical="top" wrapText="1"/>
    </xf>
    <xf numFmtId="0" fontId="76" fillId="0" borderId="38" xfId="0" quotePrefix="1" applyFont="1" applyBorder="1" applyAlignment="1">
      <alignment horizontal="left" vertical="top" wrapText="1"/>
    </xf>
    <xf numFmtId="0" fontId="50" fillId="5" borderId="19" xfId="0" applyFont="1" applyFill="1" applyBorder="1" applyAlignment="1">
      <alignment horizontal="center" vertical="center"/>
    </xf>
    <xf numFmtId="0" fontId="50" fillId="5" borderId="20" xfId="0" applyFont="1" applyFill="1" applyBorder="1" applyAlignment="1">
      <alignment horizontal="center" vertical="center"/>
    </xf>
    <xf numFmtId="0" fontId="50" fillId="5" borderId="21" xfId="0" applyFont="1" applyFill="1" applyBorder="1" applyAlignment="1">
      <alignment horizontal="center" vertical="center"/>
    </xf>
    <xf numFmtId="0" fontId="76" fillId="0" borderId="38" xfId="0" quotePrefix="1" applyFont="1" applyBorder="1" applyAlignment="1">
      <alignment vertical="top" wrapText="1"/>
    </xf>
    <xf numFmtId="0" fontId="76" fillId="0" borderId="26" xfId="0" quotePrefix="1" applyFont="1" applyBorder="1" applyAlignment="1">
      <alignment vertical="top" wrapText="1"/>
    </xf>
    <xf numFmtId="0" fontId="2" fillId="2" borderId="0" xfId="0" applyFont="1" applyFill="1" applyAlignment="1">
      <alignment horizontal="right"/>
    </xf>
    <xf numFmtId="0" fontId="0" fillId="2" borderId="0" xfId="0" applyFill="1" applyAlignment="1">
      <alignment horizontal="right"/>
    </xf>
    <xf numFmtId="0" fontId="25" fillId="0" borderId="19" xfId="0" applyFont="1" applyBorder="1" applyAlignment="1">
      <alignment horizontal="right" vertical="center"/>
    </xf>
    <xf numFmtId="0" fontId="25" fillId="0" borderId="20" xfId="0" applyFont="1" applyBorder="1" applyAlignment="1">
      <alignment horizontal="right" vertical="center"/>
    </xf>
    <xf numFmtId="0" fontId="25" fillId="0" borderId="21" xfId="0" applyFont="1" applyBorder="1" applyAlignment="1">
      <alignment horizontal="right" vertical="center"/>
    </xf>
    <xf numFmtId="0" fontId="40" fillId="0" borderId="0" xfId="0" applyFont="1" applyAlignment="1">
      <alignment horizontal="left" vertical="center" wrapText="1"/>
    </xf>
    <xf numFmtId="0" fontId="40" fillId="0" borderId="0" xfId="0" applyFont="1" applyAlignment="1">
      <alignment horizontal="left" vertical="center"/>
    </xf>
    <xf numFmtId="0" fontId="26" fillId="2" borderId="0" xfId="0" applyFont="1" applyFill="1" applyAlignment="1">
      <alignment horizontal="right" vertical="center"/>
    </xf>
    <xf numFmtId="0" fontId="26" fillId="2" borderId="0" xfId="0" applyFont="1" applyFill="1" applyAlignment="1">
      <alignment horizontal="right"/>
    </xf>
    <xf numFmtId="0" fontId="21" fillId="2" borderId="0" xfId="0" applyFont="1" applyFill="1" applyAlignment="1">
      <alignment horizontal="left"/>
    </xf>
    <xf numFmtId="0" fontId="69" fillId="2" borderId="0" xfId="0" applyFont="1" applyFill="1" applyAlignment="1">
      <alignment horizontal="right"/>
    </xf>
    <xf numFmtId="0" fontId="15" fillId="2" borderId="0" xfId="0" applyFont="1" applyFill="1" applyAlignment="1">
      <alignment horizontal="left" vertical="center" wrapText="1"/>
    </xf>
    <xf numFmtId="0" fontId="0" fillId="2" borderId="0" xfId="0" applyFill="1" applyAlignment="1">
      <alignment horizontal="left" vertical="top"/>
    </xf>
    <xf numFmtId="0" fontId="70" fillId="2" borderId="1"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40" fillId="2" borderId="0" xfId="0" applyFont="1" applyFill="1" applyAlignment="1">
      <alignment horizontal="left" vertical="center"/>
    </xf>
    <xf numFmtId="0" fontId="15" fillId="2" borderId="0" xfId="0" applyFont="1" applyFill="1" applyAlignment="1">
      <alignment horizontal="right"/>
    </xf>
    <xf numFmtId="0" fontId="23" fillId="2" borderId="0" xfId="0" applyFont="1" applyFill="1" applyAlignment="1">
      <alignment horizontal="center" vertical="center" wrapText="1"/>
    </xf>
    <xf numFmtId="0" fontId="5" fillId="0" borderId="41" xfId="0" applyFont="1" applyBorder="1" applyAlignment="1">
      <alignment horizontal="left" vertical="top" wrapText="1"/>
    </xf>
    <xf numFmtId="0" fontId="49" fillId="0" borderId="42" xfId="0" applyFont="1" applyBorder="1" applyAlignment="1">
      <alignment horizontal="left" vertical="top" wrapText="1"/>
    </xf>
    <xf numFmtId="0" fontId="5" fillId="0" borderId="42" xfId="0" applyFont="1" applyBorder="1" applyAlignment="1">
      <alignment horizontal="left" vertical="top" wrapText="1"/>
    </xf>
    <xf numFmtId="0" fontId="49" fillId="0" borderId="42" xfId="0" applyFont="1" applyBorder="1"/>
    <xf numFmtId="0" fontId="49" fillId="0" borderId="43" xfId="0" applyFont="1" applyBorder="1"/>
    <xf numFmtId="4" fontId="2" fillId="0" borderId="15" xfId="0" applyNumberFormat="1" applyFont="1" applyBorder="1" applyAlignment="1" applyProtection="1">
      <alignment horizontal="center" vertical="center"/>
      <protection locked="0"/>
    </xf>
    <xf numFmtId="4" fontId="2" fillId="0" borderId="59" xfId="0" applyNumberFormat="1" applyFont="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4" fontId="2" fillId="0" borderId="62" xfId="0" applyNumberFormat="1" applyFont="1" applyBorder="1" applyAlignment="1" applyProtection="1">
      <alignment horizontal="center" vertical="center"/>
      <protection locked="0"/>
    </xf>
    <xf numFmtId="4" fontId="2" fillId="0" borderId="57" xfId="0" applyNumberFormat="1" applyFont="1" applyBorder="1" applyAlignment="1" applyProtection="1">
      <alignment horizontal="center" vertical="center"/>
      <protection locked="0"/>
    </xf>
    <xf numFmtId="4" fontId="2" fillId="0" borderId="61" xfId="0" applyNumberFormat="1" applyFont="1" applyBorder="1" applyAlignment="1" applyProtection="1">
      <alignment horizontal="center" vertical="center"/>
      <protection locked="0"/>
    </xf>
    <xf numFmtId="0" fontId="33" fillId="0" borderId="58" xfId="0" applyFont="1" applyBorder="1" applyAlignment="1">
      <alignment horizontal="left" vertical="top" wrapText="1"/>
    </xf>
    <xf numFmtId="0" fontId="33" fillId="0" borderId="57" xfId="0" applyFont="1" applyBorder="1" applyAlignment="1">
      <alignment horizontal="left" vertical="top" wrapText="1"/>
    </xf>
    <xf numFmtId="0" fontId="33" fillId="0" borderId="59" xfId="0" applyFont="1" applyBorder="1" applyAlignment="1">
      <alignment horizontal="left" vertical="top" wrapText="1"/>
    </xf>
    <xf numFmtId="9" fontId="2" fillId="0" borderId="60" xfId="0" applyNumberFormat="1" applyFont="1" applyBorder="1" applyAlignment="1">
      <alignment horizontal="left" vertical="center" wrapText="1"/>
    </xf>
    <xf numFmtId="9" fontId="2" fillId="0" borderId="33" xfId="0" applyNumberFormat="1" applyFont="1" applyBorder="1" applyAlignment="1">
      <alignment horizontal="left" vertical="center" wrapText="1"/>
    </xf>
    <xf numFmtId="9" fontId="2" fillId="0" borderId="34" xfId="0" applyNumberFormat="1" applyFont="1" applyBorder="1" applyAlignment="1">
      <alignment horizontal="left" vertical="center" wrapText="1"/>
    </xf>
    <xf numFmtId="0" fontId="33" fillId="0" borderId="1" xfId="0" applyFont="1" applyBorder="1" applyAlignment="1">
      <alignment horizontal="left" vertical="top" wrapText="1"/>
    </xf>
    <xf numFmtId="0" fontId="33" fillId="0" borderId="1" xfId="0" applyFont="1" applyBorder="1" applyAlignment="1">
      <alignment horizontal="left" vertical="top"/>
    </xf>
    <xf numFmtId="0" fontId="33" fillId="0" borderId="40" xfId="0" applyFont="1" applyBorder="1" applyAlignment="1">
      <alignment horizontal="left" vertical="top"/>
    </xf>
    <xf numFmtId="0" fontId="33" fillId="0" borderId="13" xfId="0" applyFont="1" applyBorder="1" applyAlignment="1">
      <alignment horizontal="left" vertical="top" wrapText="1"/>
    </xf>
    <xf numFmtId="0" fontId="33" fillId="0" borderId="13" xfId="0" applyFont="1" applyBorder="1" applyAlignment="1">
      <alignment horizontal="left" vertical="top"/>
    </xf>
    <xf numFmtId="0" fontId="33" fillId="0" borderId="54" xfId="0" applyFont="1" applyBorder="1" applyAlignment="1">
      <alignment horizontal="left" vertical="top"/>
    </xf>
    <xf numFmtId="0" fontId="2" fillId="0" borderId="53" xfId="0" applyFont="1" applyBorder="1" applyAlignment="1">
      <alignment horizontal="left" vertical="center" wrapText="1"/>
    </xf>
    <xf numFmtId="0" fontId="2" fillId="0" borderId="4" xfId="0" applyFont="1" applyBorder="1" applyAlignment="1">
      <alignment horizontal="left" vertical="center" wrapText="1"/>
    </xf>
    <xf numFmtId="0" fontId="2" fillId="0" borderId="36" xfId="0" applyFont="1" applyBorder="1" applyAlignment="1">
      <alignment horizontal="left" vertical="center" wrapText="1"/>
    </xf>
    <xf numFmtId="0" fontId="2" fillId="0" borderId="32"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55" xfId="0" applyFont="1" applyBorder="1" applyAlignment="1">
      <alignment horizontal="center" vertical="center" wrapText="1"/>
    </xf>
    <xf numFmtId="0" fontId="33" fillId="0" borderId="35" xfId="0" quotePrefix="1" applyFont="1" applyBorder="1" applyAlignment="1">
      <alignment horizontal="left" vertical="top" wrapText="1"/>
    </xf>
    <xf numFmtId="0" fontId="33" fillId="0" borderId="4" xfId="0" quotePrefix="1" applyFont="1" applyBorder="1" applyAlignment="1">
      <alignment horizontal="left" vertical="top" wrapText="1"/>
    </xf>
    <xf numFmtId="0" fontId="33" fillId="0" borderId="55" xfId="0" quotePrefix="1" applyFont="1" applyBorder="1" applyAlignment="1">
      <alignment horizontal="left" vertical="top" wrapText="1"/>
    </xf>
    <xf numFmtId="0" fontId="26" fillId="2" borderId="0" xfId="0" applyFont="1" applyFill="1" applyAlignment="1">
      <alignment horizontal="right" wrapText="1"/>
    </xf>
    <xf numFmtId="0" fontId="0" fillId="2" borderId="0" xfId="0" applyFill="1" applyAlignment="1">
      <alignment horizontal="right" wrapText="1"/>
    </xf>
    <xf numFmtId="0" fontId="67" fillId="2" borderId="0" xfId="0" applyFont="1" applyFill="1" applyAlignment="1">
      <alignment horizontal="right"/>
    </xf>
    <xf numFmtId="0" fontId="70"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0" xfId="0" applyFont="1" applyAlignment="1">
      <alignment horizontal="center" vertical="center" wrapText="1"/>
    </xf>
    <xf numFmtId="0" fontId="2" fillId="0" borderId="0" xfId="0" applyFont="1" applyAlignment="1">
      <alignment horizontal="right"/>
    </xf>
    <xf numFmtId="0" fontId="5" fillId="0" borderId="48" xfId="0" applyFont="1" applyBorder="1" applyAlignment="1">
      <alignment horizontal="left" vertical="top" wrapText="1"/>
    </xf>
    <xf numFmtId="0" fontId="49" fillId="0" borderId="49" xfId="0" applyFont="1" applyBorder="1" applyAlignment="1">
      <alignment horizontal="left" vertical="top" wrapText="1"/>
    </xf>
    <xf numFmtId="0" fontId="49" fillId="0" borderId="56" xfId="0" applyFont="1" applyBorder="1" applyAlignment="1">
      <alignment horizontal="left" vertical="top" wrapText="1"/>
    </xf>
    <xf numFmtId="0" fontId="33" fillId="2" borderId="61" xfId="0" quotePrefix="1" applyFont="1" applyFill="1" applyBorder="1" applyAlignment="1">
      <alignment horizontal="left" vertical="top" wrapText="1"/>
    </xf>
    <xf numFmtId="0" fontId="33" fillId="2" borderId="0" xfId="0" applyFont="1" applyFill="1" applyAlignment="1">
      <alignment horizontal="left" vertical="top" wrapText="1"/>
    </xf>
    <xf numFmtId="0" fontId="15" fillId="0" borderId="0" xfId="0" applyFont="1" applyAlignment="1">
      <alignment horizontal="right"/>
    </xf>
    <xf numFmtId="0" fontId="33" fillId="0" borderId="15" xfId="0" quotePrefix="1" applyFont="1" applyBorder="1" applyAlignment="1">
      <alignment horizontal="left" vertical="top" wrapText="1"/>
    </xf>
    <xf numFmtId="0" fontId="33" fillId="0" borderId="57" xfId="0" quotePrefix="1" applyFont="1" applyBorder="1" applyAlignment="1">
      <alignment horizontal="left" vertical="top" wrapText="1"/>
    </xf>
    <xf numFmtId="0" fontId="33" fillId="0" borderId="59" xfId="0" quotePrefix="1" applyFont="1" applyBorder="1" applyAlignment="1">
      <alignment horizontal="left" vertical="top" wrapText="1"/>
    </xf>
    <xf numFmtId="0" fontId="33" fillId="0" borderId="53" xfId="0" applyFont="1" applyBorder="1" applyAlignment="1">
      <alignment horizontal="left" vertical="top" wrapText="1"/>
    </xf>
    <xf numFmtId="0" fontId="33" fillId="0" borderId="53" xfId="0" quotePrefix="1" applyFont="1" applyBorder="1" applyAlignment="1">
      <alignment horizontal="left" vertical="top" wrapText="1"/>
    </xf>
    <xf numFmtId="4" fontId="2" fillId="0" borderId="0" xfId="0" applyNumberFormat="1" applyFont="1" applyAlignment="1" applyProtection="1">
      <alignment horizontal="center" vertical="center"/>
      <protection locked="0"/>
    </xf>
    <xf numFmtId="0" fontId="2" fillId="2" borderId="61" xfId="0" applyFont="1" applyFill="1" applyBorder="1" applyAlignment="1">
      <alignment horizontal="center"/>
    </xf>
    <xf numFmtId="0" fontId="51" fillId="0" borderId="8" xfId="0" applyFont="1" applyBorder="1" applyAlignment="1">
      <alignment horizontal="center" vertical="center" wrapText="1"/>
    </xf>
    <xf numFmtId="0" fontId="51" fillId="0" borderId="0" xfId="0" applyFont="1" applyAlignment="1">
      <alignment horizontal="center"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54" fillId="0" borderId="22" xfId="0" applyFont="1" applyBorder="1" applyAlignment="1">
      <alignment horizontal="left" vertical="center" wrapText="1"/>
    </xf>
    <xf numFmtId="0" fontId="53" fillId="0" borderId="22" xfId="0" applyFont="1" applyBorder="1" applyAlignment="1">
      <alignment horizontal="left" vertical="center" wrapText="1"/>
    </xf>
    <xf numFmtId="0" fontId="54" fillId="0" borderId="22" xfId="0" applyFont="1" applyBorder="1" applyAlignment="1">
      <alignment vertical="center" wrapText="1"/>
    </xf>
    <xf numFmtId="0" fontId="53" fillId="0" borderId="22" xfId="0" applyFont="1" applyBorder="1" applyAlignment="1">
      <alignment vertical="center" wrapText="1"/>
    </xf>
    <xf numFmtId="0" fontId="53" fillId="0" borderId="28" xfId="0" applyFont="1" applyBorder="1" applyAlignment="1">
      <alignment vertical="center" wrapText="1"/>
    </xf>
    <xf numFmtId="0" fontId="2" fillId="0" borderId="16" xfId="0" applyFont="1" applyBorder="1" applyAlignment="1">
      <alignment horizontal="center" vertical="center" wrapText="1"/>
    </xf>
    <xf numFmtId="0" fontId="33" fillId="0" borderId="15" xfId="0" applyFont="1" applyBorder="1" applyAlignment="1">
      <alignment horizontal="left" vertical="top" wrapText="1"/>
    </xf>
    <xf numFmtId="0" fontId="33" fillId="0" borderId="29" xfId="0" quotePrefix="1" applyFont="1" applyBorder="1" applyAlignment="1">
      <alignment horizontal="center" vertical="center" wrapText="1"/>
    </xf>
    <xf numFmtId="0" fontId="33" fillId="0" borderId="48" xfId="0" quotePrefix="1" applyFont="1" applyBorder="1" applyAlignment="1">
      <alignment horizontal="center" vertical="center" wrapText="1"/>
    </xf>
    <xf numFmtId="0" fontId="66" fillId="0" borderId="38" xfId="0" applyFont="1" applyBorder="1" applyAlignment="1">
      <alignment horizontal="center" vertical="top" wrapText="1"/>
    </xf>
    <xf numFmtId="0" fontId="66" fillId="0" borderId="26" xfId="0" applyFont="1" applyBorder="1" applyAlignment="1">
      <alignment horizontal="center" vertical="top" wrapText="1"/>
    </xf>
    <xf numFmtId="0" fontId="66" fillId="0" borderId="44" xfId="0" quotePrefix="1" applyFont="1" applyBorder="1" applyAlignment="1">
      <alignment horizontal="center" vertical="center" wrapText="1"/>
    </xf>
    <xf numFmtId="0" fontId="66" fillId="0" borderId="38" xfId="0" quotePrefix="1" applyFont="1" applyBorder="1" applyAlignment="1">
      <alignment horizontal="center" vertical="center" wrapText="1"/>
    </xf>
    <xf numFmtId="0" fontId="36" fillId="0" borderId="19" xfId="0" applyFont="1" applyBorder="1" applyAlignment="1">
      <alignment horizontal="center" vertical="center" wrapText="1"/>
    </xf>
    <xf numFmtId="0" fontId="36" fillId="0" borderId="20" xfId="0" applyFont="1" applyBorder="1" applyAlignment="1">
      <alignment horizontal="center" vertical="center" wrapText="1"/>
    </xf>
    <xf numFmtId="0" fontId="36" fillId="0" borderId="21"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63" fillId="6" borderId="32" xfId="0" applyFont="1" applyFill="1" applyBorder="1" applyAlignment="1">
      <alignment horizontal="center" vertical="top" wrapText="1"/>
    </xf>
    <xf numFmtId="0" fontId="63" fillId="6" borderId="33" xfId="0" applyFont="1" applyFill="1" applyBorder="1" applyAlignment="1">
      <alignment horizontal="center" vertical="top" wrapText="1"/>
    </xf>
    <xf numFmtId="0" fontId="63" fillId="6" borderId="34" xfId="0" applyFont="1" applyFill="1" applyBorder="1" applyAlignment="1">
      <alignment horizontal="center" vertical="top" wrapText="1"/>
    </xf>
    <xf numFmtId="0" fontId="5" fillId="0" borderId="65" xfId="9" applyFont="1" applyBorder="1" applyAlignment="1">
      <alignment horizontal="center" vertical="center" wrapText="1"/>
    </xf>
    <xf numFmtId="0" fontId="5" fillId="0" borderId="16" xfId="9" applyFont="1" applyBorder="1" applyAlignment="1">
      <alignment horizontal="center" vertical="center" wrapText="1"/>
    </xf>
    <xf numFmtId="0" fontId="5" fillId="0" borderId="37" xfId="9" applyFont="1" applyBorder="1" applyAlignment="1">
      <alignment horizontal="center" vertical="center" wrapText="1"/>
    </xf>
    <xf numFmtId="0" fontId="5" fillId="0" borderId="0" xfId="9" applyFont="1" applyAlignment="1">
      <alignment horizontal="center" vertical="center" wrapText="1"/>
    </xf>
    <xf numFmtId="0" fontId="25" fillId="0" borderId="25" xfId="9" applyFont="1" applyBorder="1" applyAlignment="1">
      <alignment horizontal="center" vertical="center" wrapText="1"/>
    </xf>
    <xf numFmtId="0" fontId="25" fillId="0" borderId="27" xfId="9" applyFont="1" applyBorder="1" applyAlignment="1">
      <alignment horizontal="center" vertical="center" wrapText="1"/>
    </xf>
    <xf numFmtId="0" fontId="25" fillId="0" borderId="38" xfId="13" applyFont="1" applyBorder="1" applyAlignment="1">
      <alignment horizontal="center" vertical="center" wrapText="1"/>
    </xf>
    <xf numFmtId="0" fontId="25" fillId="0" borderId="22" xfId="13" applyFont="1" applyBorder="1" applyAlignment="1">
      <alignment horizontal="center" vertical="center" wrapText="1"/>
    </xf>
    <xf numFmtId="0" fontId="50" fillId="2" borderId="8" xfId="0" applyFont="1" applyFill="1" applyBorder="1" applyAlignment="1">
      <alignment horizontal="justify" vertical="center" wrapText="1"/>
    </xf>
    <xf numFmtId="0" fontId="55" fillId="2" borderId="9" xfId="0" applyFont="1" applyFill="1" applyBorder="1" applyAlignment="1">
      <alignment vertical="top" wrapText="1"/>
    </xf>
    <xf numFmtId="0" fontId="30" fillId="2" borderId="0" xfId="0" applyFont="1" applyFill="1" applyAlignment="1">
      <alignment horizontal="left" vertical="center" wrapText="1"/>
    </xf>
    <xf numFmtId="0" fontId="42" fillId="0" borderId="46" xfId="0" applyFont="1" applyBorder="1" applyAlignment="1">
      <alignment horizontal="justify" vertical="center" wrapText="1"/>
    </xf>
    <xf numFmtId="0" fontId="42" fillId="0" borderId="47" xfId="0" applyFont="1" applyBorder="1" applyAlignment="1">
      <alignment horizontal="justify" vertical="center" wrapText="1"/>
    </xf>
    <xf numFmtId="0" fontId="56" fillId="2" borderId="8" xfId="0" applyFont="1" applyFill="1" applyBorder="1" applyAlignment="1">
      <alignment horizontal="left" vertical="center" wrapText="1"/>
    </xf>
    <xf numFmtId="0" fontId="56" fillId="2" borderId="9" xfId="0" applyFont="1" applyFill="1" applyBorder="1" applyAlignment="1">
      <alignment horizontal="left" vertical="center" wrapText="1"/>
    </xf>
    <xf numFmtId="0" fontId="42" fillId="2" borderId="8" xfId="0" applyFont="1" applyFill="1" applyBorder="1" applyAlignment="1">
      <alignment horizontal="left" vertical="center" wrapText="1"/>
    </xf>
    <xf numFmtId="0" fontId="30" fillId="2" borderId="8" xfId="0" applyFont="1" applyFill="1" applyBorder="1" applyAlignment="1">
      <alignment horizontal="justify" vertical="center" wrapText="1"/>
    </xf>
    <xf numFmtId="0" fontId="18" fillId="0" borderId="0" xfId="3" applyFont="1" applyAlignment="1">
      <alignment horizontal="left" wrapText="1"/>
    </xf>
  </cellXfs>
  <cellStyles count="16">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Обычный 2" xfId="8" xr:uid="{886F89A3-F666-4433-82EB-3571782F5458}"/>
  </cellStyles>
  <dxfs count="8">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CountryOfficeGIZUA-BVertrge/Freigegebene%20Dokumente/B%20Vertr&#228;ge/18.2197.4/91169583%20portable%20power%20stations/01.%20Request/02.2%20Request%20for%20Goods%20Power%20Stations.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gizonline.sharepoint.com/sites/CountryOfficeGIZUA-BVertrge/Freigegebene%20Dokumente/B%20Vertr&#228;ge/18.2198.2/91191985%20rehabilitation%20equipment%20for%20Partners/01.%20Request/-request.xlsx" TargetMode="External"/><Relationship Id="rId1" Type="http://schemas.openxmlformats.org/officeDocument/2006/relationships/externalLinkPath" Target="/sites/CountryOfficeGIZUA-BVertrge/Freigegebene%20Dokumente/B%20Vertr&#228;ge/18.2198.2/91191985%20rehabilitation%20equipment%20for%20Partners/01.%20Request/-requ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quest for material, equipment"/>
      <sheetName val="Specification"/>
      <sheetName val="Delivery Plan"/>
      <sheetName val="Additional informing"/>
      <sheetName val="Short list"/>
      <sheetName val="Additional informing 2"/>
      <sheetName val="General conditions"/>
      <sheetName val="IT Standard specifiсation"/>
      <sheetName val="Dropdown menu"/>
    </sheetNames>
    <sheetDataSet>
      <sheetData sheetId="0"/>
      <sheetData sheetId="1"/>
      <sheetData sheetId="2"/>
      <sheetData sheetId="3"/>
      <sheetData sheetId="4"/>
      <sheetData sheetId="5"/>
      <sheetData sheetId="6"/>
      <sheetData sheetId="7"/>
      <sheetData sheetId="8">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59"/>
  <sheetViews>
    <sheetView tabSelected="1" view="pageLayout" zoomScaleNormal="100" workbookViewId="0">
      <selection activeCell="J6" sqref="J6:N6"/>
    </sheetView>
  </sheetViews>
  <sheetFormatPr defaultColWidth="11.453125" defaultRowHeight="12.5" x14ac:dyDescent="0.25"/>
  <cols>
    <col min="1" max="1" width="6.453125" style="1" customWidth="1"/>
    <col min="2" max="2" width="18.453125" style="1" customWidth="1"/>
    <col min="3" max="3" width="10.54296875" style="1" customWidth="1"/>
    <col min="4" max="4" width="10.26953125" style="1" customWidth="1"/>
    <col min="5" max="5" width="10.453125" style="1" customWidth="1"/>
    <col min="6" max="6" width="25.26953125" style="1" customWidth="1"/>
    <col min="7" max="7" width="20.1796875" style="1" customWidth="1"/>
    <col min="8" max="8" width="6.453125" style="1" customWidth="1"/>
    <col min="9" max="9" width="18.453125" style="1" customWidth="1"/>
    <col min="10" max="10" width="10.54296875" style="1" customWidth="1"/>
    <col min="11" max="11" width="10.26953125" style="1" customWidth="1"/>
    <col min="12" max="12" width="10.453125" style="1" customWidth="1"/>
    <col min="13" max="13" width="25.26953125" style="1" customWidth="1"/>
    <col min="14" max="14" width="19" style="1" customWidth="1"/>
    <col min="15" max="16" width="11.453125" style="1"/>
    <col min="17" max="17" width="17.26953125" style="1" customWidth="1"/>
    <col min="18" max="16384" width="11.453125" style="1"/>
  </cols>
  <sheetData>
    <row r="1" spans="1:15" x14ac:dyDescent="0.25">
      <c r="A1" s="6" t="s">
        <v>236</v>
      </c>
      <c r="H1" s="6" t="s">
        <v>236</v>
      </c>
    </row>
    <row r="2" spans="1:15" ht="18" x14ac:dyDescent="0.4">
      <c r="A2" s="231" t="s">
        <v>206</v>
      </c>
      <c r="B2" s="231"/>
      <c r="C2" s="231"/>
      <c r="D2" s="231"/>
      <c r="E2" s="231"/>
      <c r="F2" s="231"/>
      <c r="G2" s="231"/>
      <c r="H2" s="231" t="s">
        <v>207</v>
      </c>
      <c r="I2" s="231"/>
      <c r="J2" s="231"/>
      <c r="K2" s="231"/>
      <c r="L2" s="231"/>
      <c r="M2" s="231"/>
      <c r="N2" s="231"/>
    </row>
    <row r="3" spans="1:15" x14ac:dyDescent="0.25">
      <c r="A3" s="27" t="s">
        <v>0</v>
      </c>
      <c r="B3" s="25"/>
      <c r="C3" s="25"/>
      <c r="D3" s="25"/>
      <c r="E3" s="25"/>
      <c r="F3" s="25"/>
      <c r="G3" s="25"/>
      <c r="H3" s="25" t="s">
        <v>22</v>
      </c>
      <c r="I3" s="28"/>
      <c r="J3" s="28"/>
      <c r="K3" s="28"/>
      <c r="L3" s="28"/>
      <c r="M3" s="28"/>
      <c r="N3" s="28"/>
    </row>
    <row r="4" spans="1:15" ht="77.25" customHeight="1" thickBot="1" x14ac:dyDescent="0.3">
      <c r="A4" s="232" t="s">
        <v>79</v>
      </c>
      <c r="B4" s="233"/>
      <c r="C4" s="233"/>
      <c r="D4" s="233"/>
      <c r="E4" s="233"/>
      <c r="F4" s="233"/>
      <c r="G4" s="25"/>
      <c r="H4" s="232" t="s">
        <v>82</v>
      </c>
      <c r="I4" s="233"/>
      <c r="J4" s="233"/>
      <c r="K4" s="233"/>
      <c r="L4" s="233"/>
      <c r="M4" s="233"/>
      <c r="N4" s="25"/>
    </row>
    <row r="5" spans="1:15" ht="15" thickBot="1" x14ac:dyDescent="0.4">
      <c r="A5" s="234" t="s">
        <v>128</v>
      </c>
      <c r="B5" s="235"/>
      <c r="C5" s="224">
        <v>91191985</v>
      </c>
      <c r="D5" s="225"/>
      <c r="E5" s="225"/>
      <c r="F5" s="225"/>
      <c r="G5" s="226"/>
      <c r="H5" s="222" t="s">
        <v>83</v>
      </c>
      <c r="I5" s="223"/>
      <c r="J5" s="224">
        <f>C5</f>
        <v>91191985</v>
      </c>
      <c r="K5" s="225"/>
      <c r="L5" s="225"/>
      <c r="M5" s="225"/>
      <c r="N5" s="226"/>
    </row>
    <row r="6" spans="1:15" ht="15" thickBot="1" x14ac:dyDescent="0.3">
      <c r="A6" s="227" t="s">
        <v>1</v>
      </c>
      <c r="B6" s="228"/>
      <c r="C6" s="229" t="s">
        <v>259</v>
      </c>
      <c r="D6" s="230"/>
      <c r="E6" s="230"/>
      <c r="F6" s="230"/>
      <c r="G6" s="228"/>
      <c r="H6" s="227" t="s">
        <v>84</v>
      </c>
      <c r="I6" s="228"/>
      <c r="J6" s="229" t="s">
        <v>260</v>
      </c>
      <c r="K6" s="230"/>
      <c r="L6" s="230"/>
      <c r="M6" s="230"/>
      <c r="N6" s="228"/>
    </row>
    <row r="7" spans="1:15" ht="13" thickBot="1" x14ac:dyDescent="0.3">
      <c r="A7" s="200" t="s">
        <v>78</v>
      </c>
      <c r="B7" s="201"/>
      <c r="C7" s="201"/>
      <c r="D7" s="201"/>
      <c r="E7" s="201"/>
      <c r="F7" s="201"/>
      <c r="G7" s="202"/>
      <c r="H7" s="200" t="s">
        <v>85</v>
      </c>
      <c r="I7" s="201"/>
      <c r="J7" s="201"/>
      <c r="K7" s="201"/>
      <c r="L7" s="201"/>
      <c r="M7" s="201"/>
      <c r="N7" s="202"/>
    </row>
    <row r="8" spans="1:15" ht="7.5" customHeight="1" thickBot="1" x14ac:dyDescent="0.3">
      <c r="A8" s="29"/>
      <c r="B8" s="29"/>
      <c r="C8" s="29"/>
      <c r="D8" s="29"/>
      <c r="E8" s="29"/>
      <c r="F8" s="29"/>
      <c r="G8" s="29"/>
      <c r="H8" s="29"/>
      <c r="I8" s="29"/>
      <c r="J8" s="29"/>
      <c r="K8" s="29"/>
      <c r="L8" s="29"/>
      <c r="M8" s="29"/>
      <c r="N8" s="29"/>
    </row>
    <row r="9" spans="1:15" x14ac:dyDescent="0.25">
      <c r="A9" s="203" t="s">
        <v>87</v>
      </c>
      <c r="B9" s="204"/>
      <c r="C9" s="204"/>
      <c r="D9" s="204"/>
      <c r="E9" s="204"/>
      <c r="F9" s="204"/>
      <c r="G9" s="205"/>
      <c r="H9" s="203" t="s">
        <v>88</v>
      </c>
      <c r="I9" s="204"/>
      <c r="J9" s="204"/>
      <c r="K9" s="204"/>
      <c r="L9" s="204"/>
      <c r="M9" s="204"/>
      <c r="N9" s="205"/>
    </row>
    <row r="10" spans="1:15" ht="14.5" x14ac:dyDescent="0.25">
      <c r="A10" s="239" t="s">
        <v>77</v>
      </c>
      <c r="B10" s="240"/>
      <c r="C10" s="240"/>
      <c r="D10" s="240"/>
      <c r="E10" s="26">
        <f>C5</f>
        <v>91191985</v>
      </c>
      <c r="F10" s="241" t="s">
        <v>76</v>
      </c>
      <c r="G10" s="242"/>
      <c r="H10" s="239" t="s">
        <v>86</v>
      </c>
      <c r="I10" s="240"/>
      <c r="J10" s="240"/>
      <c r="K10" s="240"/>
      <c r="L10" s="26">
        <f>J5</f>
        <v>91191985</v>
      </c>
      <c r="M10" s="241" t="s">
        <v>76</v>
      </c>
      <c r="N10" s="242"/>
    </row>
    <row r="11" spans="1:15" ht="41.25" customHeight="1" thickBot="1" x14ac:dyDescent="0.3">
      <c r="A11" s="236" t="s">
        <v>198</v>
      </c>
      <c r="B11" s="237"/>
      <c r="C11" s="237"/>
      <c r="D11" s="237"/>
      <c r="E11" s="237"/>
      <c r="F11" s="237"/>
      <c r="G11" s="238"/>
      <c r="H11" s="236" t="s">
        <v>199</v>
      </c>
      <c r="I11" s="237"/>
      <c r="J11" s="237"/>
      <c r="K11" s="237"/>
      <c r="L11" s="237"/>
      <c r="M11" s="237"/>
      <c r="N11" s="238"/>
    </row>
    <row r="12" spans="1:15" ht="8.15" customHeight="1" thickBot="1" x14ac:dyDescent="0.3">
      <c r="A12" s="29"/>
      <c r="B12" s="29"/>
      <c r="C12" s="29"/>
      <c r="D12" s="29"/>
      <c r="E12" s="29"/>
      <c r="F12" s="29"/>
      <c r="G12" s="29"/>
      <c r="H12" s="29"/>
      <c r="I12" s="29"/>
      <c r="J12" s="29"/>
      <c r="K12" s="29"/>
      <c r="L12" s="29"/>
      <c r="M12" s="29"/>
      <c r="N12" s="29"/>
    </row>
    <row r="13" spans="1:15" ht="41.15" customHeight="1" thickBot="1" x14ac:dyDescent="0.3">
      <c r="A13" s="206" t="s">
        <v>208</v>
      </c>
      <c r="B13" s="207"/>
      <c r="C13" s="207"/>
      <c r="D13" s="207"/>
      <c r="E13" s="207"/>
      <c r="F13" s="207"/>
      <c r="G13" s="208"/>
      <c r="H13" s="206" t="s">
        <v>89</v>
      </c>
      <c r="I13" s="207"/>
      <c r="J13" s="207"/>
      <c r="K13" s="207"/>
      <c r="L13" s="207"/>
      <c r="M13" s="207"/>
      <c r="N13" s="208"/>
      <c r="O13" s="53"/>
    </row>
    <row r="14" spans="1:15" ht="8.15" customHeight="1" thickBot="1" x14ac:dyDescent="0.3">
      <c r="A14" s="28"/>
      <c r="B14" s="28"/>
      <c r="C14" s="28"/>
      <c r="D14" s="28"/>
      <c r="E14" s="28"/>
      <c r="F14" s="28"/>
      <c r="G14" s="28"/>
      <c r="H14" s="28"/>
      <c r="I14" s="28"/>
      <c r="J14" s="28"/>
      <c r="K14" s="28"/>
      <c r="L14" s="28"/>
      <c r="M14" s="28"/>
      <c r="N14" s="28"/>
    </row>
    <row r="15" spans="1:15" x14ac:dyDescent="0.25">
      <c r="A15" s="30" t="s">
        <v>2</v>
      </c>
      <c r="B15" s="31"/>
      <c r="C15" s="31"/>
      <c r="D15" s="31"/>
      <c r="E15" s="31"/>
      <c r="F15" s="31"/>
      <c r="G15" s="32"/>
      <c r="H15" s="30" t="s">
        <v>90</v>
      </c>
      <c r="I15" s="31"/>
      <c r="J15" s="31"/>
      <c r="K15" s="31"/>
      <c r="L15" s="31"/>
      <c r="M15" s="31"/>
      <c r="N15" s="32"/>
    </row>
    <row r="16" spans="1:15" x14ac:dyDescent="0.25">
      <c r="A16" s="246" t="s">
        <v>3</v>
      </c>
      <c r="B16" s="210"/>
      <c r="C16" s="210"/>
      <c r="D16" s="210"/>
      <c r="E16" s="210"/>
      <c r="F16" s="210"/>
      <c r="G16" s="211"/>
      <c r="H16" s="209" t="s">
        <v>91</v>
      </c>
      <c r="I16" s="210"/>
      <c r="J16" s="210"/>
      <c r="K16" s="210"/>
      <c r="L16" s="210"/>
      <c r="M16" s="210"/>
      <c r="N16" s="211"/>
    </row>
    <row r="17" spans="1:17" ht="14.5" x14ac:dyDescent="0.35">
      <c r="A17" s="195" t="s">
        <v>4</v>
      </c>
      <c r="B17" s="196"/>
      <c r="C17" s="196"/>
      <c r="D17" s="196"/>
      <c r="E17" s="197"/>
      <c r="F17" s="68" t="s">
        <v>5</v>
      </c>
      <c r="G17" s="33"/>
      <c r="H17" s="195" t="s">
        <v>23</v>
      </c>
      <c r="I17" s="196"/>
      <c r="J17" s="196"/>
      <c r="K17" s="196"/>
      <c r="L17" s="197"/>
      <c r="M17" s="68" t="s">
        <v>5</v>
      </c>
      <c r="N17" s="33"/>
    </row>
    <row r="18" spans="1:17" s="28" customFormat="1" ht="13" x14ac:dyDescent="0.3">
      <c r="A18" s="195" t="s">
        <v>6</v>
      </c>
      <c r="B18" s="197"/>
      <c r="C18" s="168" t="s">
        <v>343</v>
      </c>
      <c r="D18" s="198" t="s">
        <v>8</v>
      </c>
      <c r="E18" s="196"/>
      <c r="F18" s="196"/>
      <c r="G18" s="199"/>
      <c r="H18" s="195" t="s">
        <v>92</v>
      </c>
      <c r="I18" s="197"/>
      <c r="J18" s="168" t="str">
        <f>C18</f>
        <v>2</v>
      </c>
      <c r="K18" s="198" t="s">
        <v>94</v>
      </c>
      <c r="L18" s="196"/>
      <c r="M18" s="196"/>
      <c r="N18" s="199"/>
    </row>
    <row r="19" spans="1:17" s="28" customFormat="1" ht="13" thickBot="1" x14ac:dyDescent="0.3">
      <c r="A19" s="212" t="s">
        <v>9</v>
      </c>
      <c r="B19" s="213"/>
      <c r="C19" s="213"/>
      <c r="D19" s="213"/>
      <c r="E19" s="213"/>
      <c r="F19" s="213"/>
      <c r="G19" s="214"/>
      <c r="H19" s="212" t="s">
        <v>93</v>
      </c>
      <c r="I19" s="213"/>
      <c r="J19" s="213"/>
      <c r="K19" s="213"/>
      <c r="L19" s="213"/>
      <c r="M19" s="213"/>
      <c r="N19" s="214"/>
    </row>
    <row r="20" spans="1:17" s="28" customFormat="1" ht="7.5" customHeight="1" thickBot="1" x14ac:dyDescent="0.3">
      <c r="A20" s="29"/>
      <c r="B20" s="29"/>
      <c r="C20" s="29"/>
      <c r="D20" s="29"/>
      <c r="E20" s="29"/>
      <c r="F20" s="29"/>
      <c r="G20" s="29"/>
      <c r="H20" s="29"/>
      <c r="I20" s="29"/>
      <c r="J20" s="29"/>
      <c r="K20" s="29"/>
      <c r="L20" s="29"/>
      <c r="M20" s="29"/>
      <c r="N20" s="29"/>
    </row>
    <row r="21" spans="1:17" s="28" customFormat="1" x14ac:dyDescent="0.25">
      <c r="A21" s="215" t="s">
        <v>133</v>
      </c>
      <c r="B21" s="216"/>
      <c r="C21" s="216"/>
      <c r="D21" s="216"/>
      <c r="E21" s="216"/>
      <c r="F21" s="216"/>
      <c r="G21" s="217"/>
      <c r="H21" s="215" t="s">
        <v>32</v>
      </c>
      <c r="I21" s="216"/>
      <c r="J21" s="216"/>
      <c r="K21" s="216"/>
      <c r="L21" s="216"/>
      <c r="M21" s="216"/>
      <c r="N21" s="217"/>
    </row>
    <row r="22" spans="1:17" s="28" customFormat="1" ht="13.5" thickBot="1" x14ac:dyDescent="0.35">
      <c r="A22" s="212" t="s">
        <v>18</v>
      </c>
      <c r="B22" s="213"/>
      <c r="C22" s="213"/>
      <c r="D22" s="99">
        <v>0.91666666666666663</v>
      </c>
      <c r="E22" s="169" t="s">
        <v>19</v>
      </c>
      <c r="F22" s="170">
        <v>45979</v>
      </c>
      <c r="G22" s="35"/>
      <c r="H22" s="212" t="s">
        <v>161</v>
      </c>
      <c r="I22" s="213"/>
      <c r="J22" s="213"/>
      <c r="K22" s="99">
        <f>D22</f>
        <v>0.91666666666666663</v>
      </c>
      <c r="L22" s="171" t="s">
        <v>95</v>
      </c>
      <c r="M22" s="170">
        <f>F22</f>
        <v>45979</v>
      </c>
      <c r="N22" s="35"/>
    </row>
    <row r="23" spans="1:17" s="28" customFormat="1" ht="8.15" customHeight="1" thickBot="1" x14ac:dyDescent="0.3">
      <c r="A23" s="25"/>
      <c r="B23" s="25"/>
      <c r="C23" s="25"/>
      <c r="D23" s="25"/>
      <c r="E23" s="25"/>
      <c r="F23" s="25"/>
      <c r="G23" s="25"/>
      <c r="H23" s="25"/>
      <c r="I23" s="25"/>
      <c r="J23" s="25"/>
      <c r="K23" s="25"/>
      <c r="L23" s="25"/>
      <c r="M23" s="25"/>
      <c r="N23" s="25"/>
    </row>
    <row r="24" spans="1:17" s="28" customFormat="1" ht="39" customHeight="1" thickBot="1" x14ac:dyDescent="0.3">
      <c r="A24" s="218" t="s">
        <v>209</v>
      </c>
      <c r="B24" s="219"/>
      <c r="C24" s="219"/>
      <c r="D24" s="219"/>
      <c r="E24" s="219"/>
      <c r="F24" s="219"/>
      <c r="G24" s="220"/>
      <c r="H24" s="218" t="s">
        <v>210</v>
      </c>
      <c r="I24" s="219"/>
      <c r="J24" s="219"/>
      <c r="K24" s="219"/>
      <c r="L24" s="219"/>
      <c r="M24" s="219"/>
      <c r="N24" s="220"/>
      <c r="O24" s="172"/>
    </row>
    <row r="25" spans="1:17" s="28" customFormat="1" ht="26.25" customHeight="1" thickBot="1" x14ac:dyDescent="0.3">
      <c r="A25" s="25"/>
      <c r="B25" s="25"/>
      <c r="C25" s="25"/>
      <c r="D25" s="25"/>
      <c r="E25" s="25"/>
      <c r="F25" s="25"/>
      <c r="G25" s="25"/>
      <c r="H25" s="25"/>
      <c r="I25" s="25"/>
      <c r="J25" s="25"/>
      <c r="K25" s="25"/>
      <c r="L25" s="25"/>
      <c r="M25" s="25"/>
      <c r="N25" s="25"/>
      <c r="O25" s="173"/>
      <c r="P25" s="173"/>
      <c r="Q25" s="173"/>
    </row>
    <row r="26" spans="1:17" s="28" customFormat="1" ht="15" thickBot="1" x14ac:dyDescent="0.4">
      <c r="A26" s="200" t="s">
        <v>164</v>
      </c>
      <c r="B26" s="201"/>
      <c r="C26" s="201"/>
      <c r="D26" s="201"/>
      <c r="E26" s="221"/>
      <c r="F26" s="174">
        <f>F22+5</f>
        <v>45984</v>
      </c>
      <c r="G26" s="80"/>
      <c r="H26" s="200" t="s">
        <v>165</v>
      </c>
      <c r="I26" s="201"/>
      <c r="J26" s="201"/>
      <c r="K26" s="201"/>
      <c r="L26" s="221"/>
      <c r="M26" s="175">
        <f>F26</f>
        <v>45984</v>
      </c>
      <c r="N26" s="80"/>
      <c r="O26" s="173"/>
      <c r="P26" s="173"/>
      <c r="Q26" s="173"/>
    </row>
    <row r="27" spans="1:17" ht="38.65" customHeight="1" x14ac:dyDescent="0.25">
      <c r="A27" s="250" t="s">
        <v>155</v>
      </c>
      <c r="B27" s="250"/>
      <c r="C27" s="250"/>
      <c r="D27" s="250"/>
      <c r="E27" s="250"/>
      <c r="F27" s="250"/>
      <c r="G27" s="250"/>
      <c r="H27" s="250" t="s">
        <v>211</v>
      </c>
      <c r="I27" s="250"/>
      <c r="J27" s="250"/>
      <c r="K27" s="250"/>
      <c r="L27" s="250"/>
      <c r="M27" s="250"/>
      <c r="N27" s="250"/>
    </row>
    <row r="28" spans="1:17" ht="13.15" customHeight="1" thickBot="1" x14ac:dyDescent="0.3">
      <c r="A28" s="196" t="s">
        <v>212</v>
      </c>
      <c r="B28" s="196"/>
      <c r="C28" s="196"/>
      <c r="D28" s="196"/>
      <c r="E28" s="196"/>
      <c r="F28" s="196"/>
      <c r="G28" s="196"/>
      <c r="H28" s="196" t="s">
        <v>33</v>
      </c>
      <c r="I28" s="196"/>
      <c r="J28" s="196"/>
      <c r="K28" s="196"/>
      <c r="L28" s="196"/>
      <c r="M28" s="196"/>
      <c r="N28" s="196"/>
    </row>
    <row r="29" spans="1:17" s="6" customFormat="1" ht="39" customHeight="1" x14ac:dyDescent="0.3">
      <c r="A29" s="247" t="s">
        <v>134</v>
      </c>
      <c r="B29" s="248"/>
      <c r="C29" s="248"/>
      <c r="D29" s="248"/>
      <c r="E29" s="248"/>
      <c r="F29" s="248"/>
      <c r="G29" s="249"/>
      <c r="H29" s="281" t="s">
        <v>135</v>
      </c>
      <c r="I29" s="282"/>
      <c r="J29" s="282"/>
      <c r="K29" s="282"/>
      <c r="L29" s="282"/>
      <c r="M29" s="282"/>
      <c r="N29" s="283"/>
      <c r="O29" s="118"/>
      <c r="P29" s="118"/>
      <c r="Q29" s="118"/>
    </row>
    <row r="30" spans="1:17" s="6" customFormat="1" ht="24.75" customHeight="1" x14ac:dyDescent="0.25">
      <c r="A30" s="251" t="s">
        <v>10</v>
      </c>
      <c r="B30" s="252"/>
      <c r="C30" s="252"/>
      <c r="D30" s="252"/>
      <c r="E30" s="252"/>
      <c r="F30" s="252"/>
      <c r="G30" s="253"/>
      <c r="H30" s="272" t="s">
        <v>24</v>
      </c>
      <c r="I30" s="273"/>
      <c r="J30" s="273"/>
      <c r="K30" s="273"/>
      <c r="L30" s="273"/>
      <c r="M30" s="273"/>
      <c r="N30" s="274"/>
      <c r="O30" s="118"/>
      <c r="P30" s="118"/>
      <c r="Q30" s="118"/>
    </row>
    <row r="31" spans="1:17" s="6" customFormat="1" ht="12.75" customHeight="1" x14ac:dyDescent="0.25">
      <c r="A31" s="254" t="s">
        <v>11</v>
      </c>
      <c r="B31" s="255"/>
      <c r="C31" s="255"/>
      <c r="D31" s="255"/>
      <c r="E31" s="255"/>
      <c r="F31" s="255"/>
      <c r="G31" s="256"/>
      <c r="H31" s="23" t="s">
        <v>25</v>
      </c>
      <c r="I31" s="78"/>
      <c r="J31" s="78"/>
      <c r="K31" s="78"/>
      <c r="L31" s="78"/>
      <c r="M31" s="79"/>
      <c r="N31" s="24"/>
      <c r="O31" s="118"/>
      <c r="P31" s="118"/>
      <c r="Q31" s="118"/>
    </row>
    <row r="32" spans="1:17" s="6" customFormat="1" ht="12.75" customHeight="1" x14ac:dyDescent="0.25">
      <c r="A32" s="257" t="s">
        <v>12</v>
      </c>
      <c r="B32" s="258"/>
      <c r="C32" s="258"/>
      <c r="D32" s="258"/>
      <c r="E32" s="258"/>
      <c r="F32" s="258"/>
      <c r="G32" s="259"/>
      <c r="H32" s="269" t="s">
        <v>26</v>
      </c>
      <c r="I32" s="270"/>
      <c r="J32" s="270"/>
      <c r="K32" s="270"/>
      <c r="L32" s="270"/>
      <c r="M32" s="270"/>
      <c r="N32" s="271"/>
      <c r="O32" s="118"/>
      <c r="P32" s="118"/>
      <c r="Q32" s="118"/>
    </row>
    <row r="33" spans="1:17" s="6" customFormat="1" ht="28.5" customHeight="1" x14ac:dyDescent="0.25">
      <c r="A33" s="260" t="s">
        <v>13</v>
      </c>
      <c r="B33" s="261"/>
      <c r="C33" s="261"/>
      <c r="D33" s="261"/>
      <c r="E33" s="261"/>
      <c r="F33" s="261"/>
      <c r="G33" s="262"/>
      <c r="H33" s="275" t="s">
        <v>27</v>
      </c>
      <c r="I33" s="276"/>
      <c r="J33" s="276"/>
      <c r="K33" s="276"/>
      <c r="L33" s="276"/>
      <c r="M33" s="276"/>
      <c r="N33" s="277"/>
      <c r="O33" s="118"/>
      <c r="P33" s="118"/>
      <c r="Q33" s="118"/>
    </row>
    <row r="34" spans="1:17" s="6" customFormat="1" ht="12.65" customHeight="1" x14ac:dyDescent="0.25">
      <c r="A34" s="263" t="s">
        <v>14</v>
      </c>
      <c r="B34" s="264"/>
      <c r="C34" s="264"/>
      <c r="D34" s="264"/>
      <c r="E34" s="264"/>
      <c r="F34" s="264"/>
      <c r="G34" s="265"/>
      <c r="H34" s="278" t="s">
        <v>28</v>
      </c>
      <c r="I34" s="279"/>
      <c r="J34" s="279"/>
      <c r="K34" s="279"/>
      <c r="L34" s="279"/>
      <c r="M34" s="279"/>
      <c r="N34" s="280"/>
      <c r="O34" s="118"/>
      <c r="P34" s="118"/>
      <c r="Q34" s="118"/>
    </row>
    <row r="35" spans="1:17" s="6" customFormat="1" ht="12.75" customHeight="1" x14ac:dyDescent="0.25">
      <c r="A35" s="257" t="s">
        <v>15</v>
      </c>
      <c r="B35" s="258"/>
      <c r="C35" s="258"/>
      <c r="D35" s="258"/>
      <c r="E35" s="258"/>
      <c r="F35" s="258"/>
      <c r="G35" s="259"/>
      <c r="H35" s="266" t="s">
        <v>29</v>
      </c>
      <c r="I35" s="267"/>
      <c r="J35" s="267"/>
      <c r="K35" s="267"/>
      <c r="L35" s="267"/>
      <c r="M35" s="267"/>
      <c r="N35" s="268"/>
      <c r="O35" s="118"/>
      <c r="P35" s="118"/>
      <c r="Q35" s="118"/>
    </row>
    <row r="36" spans="1:17" s="6" customFormat="1" ht="12.75" customHeight="1" x14ac:dyDescent="0.25">
      <c r="A36" s="257" t="s">
        <v>16</v>
      </c>
      <c r="B36" s="258"/>
      <c r="C36" s="258"/>
      <c r="D36" s="258"/>
      <c r="E36" s="258"/>
      <c r="F36" s="258"/>
      <c r="G36" s="259"/>
      <c r="H36" s="269" t="s">
        <v>30</v>
      </c>
      <c r="I36" s="270"/>
      <c r="J36" s="270"/>
      <c r="K36" s="270"/>
      <c r="L36" s="270"/>
      <c r="M36" s="270"/>
      <c r="N36" s="271"/>
      <c r="O36" s="118"/>
      <c r="P36" s="118"/>
      <c r="Q36" s="118"/>
    </row>
    <row r="37" spans="1:17" s="6" customFormat="1" ht="15.75" customHeight="1" thickBot="1" x14ac:dyDescent="0.3">
      <c r="A37" s="243" t="s">
        <v>17</v>
      </c>
      <c r="B37" s="244"/>
      <c r="C37" s="244"/>
      <c r="D37" s="244"/>
      <c r="E37" s="244"/>
      <c r="F37" s="244"/>
      <c r="G37" s="245"/>
      <c r="H37" s="243" t="s">
        <v>31</v>
      </c>
      <c r="I37" s="244"/>
      <c r="J37" s="244"/>
      <c r="K37" s="244"/>
      <c r="L37" s="244"/>
      <c r="M37" s="244"/>
      <c r="N37" s="245"/>
      <c r="O37" s="118"/>
      <c r="P37" s="118"/>
      <c r="Q37" s="118"/>
    </row>
    <row r="38" spans="1:17" ht="14.25" customHeight="1" x14ac:dyDescent="0.35">
      <c r="A38" s="25"/>
      <c r="B38" s="25"/>
      <c r="C38" s="25"/>
      <c r="D38" s="25"/>
      <c r="E38" s="34"/>
      <c r="F38" s="25"/>
      <c r="G38" s="25"/>
      <c r="H38" s="25"/>
      <c r="I38" s="25"/>
      <c r="J38" s="25"/>
      <c r="K38" s="25"/>
      <c r="L38" s="34"/>
      <c r="M38" s="25"/>
      <c r="N38" s="25"/>
    </row>
    <row r="39" spans="1:17" ht="13.15" customHeight="1" x14ac:dyDescent="0.3">
      <c r="A39" s="36" t="s">
        <v>20</v>
      </c>
      <c r="B39" s="25"/>
      <c r="C39" s="25"/>
      <c r="D39" s="25"/>
      <c r="E39" s="25"/>
      <c r="F39" s="25"/>
      <c r="G39" s="25"/>
      <c r="H39" s="36" t="s">
        <v>34</v>
      </c>
      <c r="I39" s="25"/>
      <c r="J39" s="25"/>
      <c r="K39" s="25"/>
      <c r="L39" s="25"/>
      <c r="M39" s="25"/>
      <c r="N39" s="25"/>
    </row>
    <row r="40" spans="1:17" ht="11.65" customHeight="1" x14ac:dyDescent="0.3">
      <c r="A40" s="36" t="s">
        <v>21</v>
      </c>
      <c r="B40" s="25"/>
      <c r="C40" s="25"/>
      <c r="D40" s="25"/>
      <c r="E40" s="25"/>
      <c r="F40" s="25"/>
      <c r="G40" s="25"/>
      <c r="H40" s="36" t="s">
        <v>35</v>
      </c>
      <c r="I40" s="25"/>
      <c r="J40" s="25"/>
      <c r="K40" s="25"/>
      <c r="L40" s="25"/>
      <c r="M40" s="25"/>
      <c r="N40" s="25"/>
    </row>
    <row r="41" spans="1:17" ht="15.75" customHeight="1" x14ac:dyDescent="0.25">
      <c r="A41" s="6"/>
      <c r="B41" s="6"/>
      <c r="C41" s="6"/>
      <c r="D41" s="6"/>
      <c r="E41" s="6"/>
      <c r="F41" s="6"/>
      <c r="G41" s="6"/>
    </row>
    <row r="49" ht="6.75" customHeight="1" x14ac:dyDescent="0.25"/>
    <row r="55" ht="26.25" customHeight="1" x14ac:dyDescent="0.25"/>
    <row r="58" ht="42.75" customHeight="1" x14ac:dyDescent="0.25"/>
    <row r="59" ht="17.25" customHeight="1" x14ac:dyDescent="0.25"/>
  </sheetData>
  <mergeCells count="63">
    <mergeCell ref="H32:N32"/>
    <mergeCell ref="H30:N30"/>
    <mergeCell ref="H33:N33"/>
    <mergeCell ref="H34:N34"/>
    <mergeCell ref="H27:N27"/>
    <mergeCell ref="H28:N28"/>
    <mergeCell ref="H29:N29"/>
    <mergeCell ref="A35:G35"/>
    <mergeCell ref="A36:G36"/>
    <mergeCell ref="A37:G37"/>
    <mergeCell ref="H35:N35"/>
    <mergeCell ref="H36:N36"/>
    <mergeCell ref="A30:G30"/>
    <mergeCell ref="A31:G31"/>
    <mergeCell ref="A32:G32"/>
    <mergeCell ref="A33:G33"/>
    <mergeCell ref="A34:G34"/>
    <mergeCell ref="A7:G7"/>
    <mergeCell ref="A9:G9"/>
    <mergeCell ref="H37:N37"/>
    <mergeCell ref="A13:G13"/>
    <mergeCell ref="A16:G16"/>
    <mergeCell ref="A19:G19"/>
    <mergeCell ref="A29:G29"/>
    <mergeCell ref="A21:G21"/>
    <mergeCell ref="A22:C22"/>
    <mergeCell ref="A24:G24"/>
    <mergeCell ref="A26:E26"/>
    <mergeCell ref="A27:G27"/>
    <mergeCell ref="A28:G28"/>
    <mergeCell ref="A18:B18"/>
    <mergeCell ref="D18:G18"/>
    <mergeCell ref="A17:E17"/>
    <mergeCell ref="A11:G11"/>
    <mergeCell ref="A10:D10"/>
    <mergeCell ref="F10:G10"/>
    <mergeCell ref="H10:K10"/>
    <mergeCell ref="M10:N10"/>
    <mergeCell ref="H11:N11"/>
    <mergeCell ref="H5:I5"/>
    <mergeCell ref="J5:N5"/>
    <mergeCell ref="H6:I6"/>
    <mergeCell ref="J6:N6"/>
    <mergeCell ref="A2:G2"/>
    <mergeCell ref="H2:N2"/>
    <mergeCell ref="H4:M4"/>
    <mergeCell ref="A4:F4"/>
    <mergeCell ref="A6:B6"/>
    <mergeCell ref="C6:G6"/>
    <mergeCell ref="C5:G5"/>
    <mergeCell ref="A5:B5"/>
    <mergeCell ref="H19:N19"/>
    <mergeCell ref="H21:N21"/>
    <mergeCell ref="H22:J22"/>
    <mergeCell ref="H24:N24"/>
    <mergeCell ref="H26:L26"/>
    <mergeCell ref="H17:L17"/>
    <mergeCell ref="H18:I18"/>
    <mergeCell ref="K18:N18"/>
    <mergeCell ref="H7:N7"/>
    <mergeCell ref="H9:N9"/>
    <mergeCell ref="H13:N13"/>
    <mergeCell ref="H16:N16"/>
  </mergeCells>
  <hyperlinks>
    <hyperlink ref="F17" r:id="rId1" xr:uid="{00000000-0004-0000-0000-000009000000}"/>
    <hyperlink ref="A32" r:id="rId2" display="Постанова 153" xr:uid="{08990F11-A14F-4861-92E9-4643CAAE4695}"/>
    <hyperlink ref="A33:G33" r:id="rId3" display="http://zakon0.rada.gov.ua/laws/show/276_730" xr:uid="{4BD3EEF7-A0A5-4A4B-9B92-C8D2402E49BA}"/>
    <hyperlink ref="A35" r:id="rId4" display="3) Перелік організацій-виконавців, які заявили право на податкові пільги " xr:uid="{B23EF43C-D3BA-42C9-B5FA-A5544FF639F5}"/>
    <hyperlink ref="A34:G34" r:id="rId5" location="Text" display="3) Рамкова угода між Урядом України і Комісією Європейських Співтовариств" xr:uid="{74AA2025-6F5B-4CD2-8501-310422029244}"/>
    <hyperlink ref="A35:G35" r:id="rId6" display="4) Перелік зареєстрованих проєктів з планами закупівель" xr:uid="{FA974417-95CE-454C-91E1-4D6004471A18}"/>
    <hyperlink ref="A36" r:id="rId7" display="Податковий кодекс" xr:uid="{F85D1D13-DF5C-4571-A59D-8BEDA84356BF}"/>
    <hyperlink ref="A37" r:id="rId8" display="Податковий кодекс" xr:uid="{8538E777-2E1A-4851-BB19-92285C2B3C8B}"/>
    <hyperlink ref="A37:G37" r:id="rId9" display="5) Procurement plan published at the open source Government Portal" xr:uid="{2D59C563-AF32-45AE-9419-5FB226F43F88}"/>
    <hyperlink ref="M17" r:id="rId10" xr:uid="{06768059-2FF8-42E5-BFB5-BDC01D9CC0F0}"/>
    <hyperlink ref="H32" r:id="rId11" display="Постанова 153" xr:uid="{67DA8A5E-8BF5-4D87-9293-D603CE782B4F}"/>
    <hyperlink ref="H33:N33" r:id="rId12" display="http://zakon0.rada.gov.ua/laws/show/276_730" xr:uid="{9829E653-8190-43CB-86EE-6CDC8EC95934}"/>
    <hyperlink ref="H35" r:id="rId13" display="Перелік організацій-виконавців, які заявили право на податкові пільги " xr:uid="{140EA335-8306-4E12-BF52-851191B515B3}"/>
    <hyperlink ref="H37" r:id="rId14" display="Податковий кодекс" xr:uid="{18489362-00CD-42A5-B85F-DBAB8F4CB178}"/>
    <hyperlink ref="H35:N35" r:id="rId15" display="4) List of registered projects with procurement plans" xr:uid="{05C6A91A-1A4E-4933-A198-A6F13FFC50B9}"/>
    <hyperlink ref="H34:N34" r:id="rId16" location="o1" display="3) Framework Agreement between the Government of Ukraine and the Commission of European Communities" xr:uid="{43816770-452A-4001-ADDB-8B61044DE293}"/>
    <hyperlink ref="H36" r:id="rId17" display="Податковий кодекс" xr:uid="{EA027D77-F0C7-44A9-9E3E-934FC94FA1BF}"/>
    <hyperlink ref="H37:N37"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sheetPr codeName="Sheet2"/>
  <dimension ref="A1:J67"/>
  <sheetViews>
    <sheetView view="pageLayout" zoomScaleNormal="100" workbookViewId="0">
      <selection activeCell="I8" sqref="I8"/>
    </sheetView>
  </sheetViews>
  <sheetFormatPr defaultColWidth="11.453125" defaultRowHeight="12.5" x14ac:dyDescent="0.25"/>
  <cols>
    <col min="1" max="1" width="3.7265625" style="1" customWidth="1"/>
    <col min="2" max="2" width="12.453125" style="1" customWidth="1"/>
    <col min="3" max="3" width="23.26953125" style="1" customWidth="1"/>
    <col min="4" max="4" width="63" style="1" customWidth="1"/>
    <col min="5" max="5" width="3.7265625" style="1" customWidth="1"/>
    <col min="6" max="6" width="12.1796875" style="1" customWidth="1"/>
    <col min="7" max="7" width="27.1796875" style="1" customWidth="1"/>
    <col min="8" max="8" width="58.26953125" style="1" customWidth="1"/>
    <col min="9" max="16384" width="11.453125" style="1"/>
  </cols>
  <sheetData>
    <row r="1" spans="1:10" ht="13" thickBot="1" x14ac:dyDescent="0.3">
      <c r="A1" s="1" t="s">
        <v>236</v>
      </c>
      <c r="E1" s="1" t="s">
        <v>236</v>
      </c>
    </row>
    <row r="2" spans="1:10" ht="14.5" thickBot="1" x14ac:dyDescent="0.35">
      <c r="A2" s="288" t="s">
        <v>136</v>
      </c>
      <c r="B2" s="289"/>
      <c r="C2" s="289"/>
      <c r="D2" s="289"/>
      <c r="E2" s="288" t="s">
        <v>137</v>
      </c>
      <c r="F2" s="289"/>
      <c r="G2" s="289"/>
      <c r="H2" s="290"/>
    </row>
    <row r="3" spans="1:10" ht="46.15" customHeight="1" thickBot="1" x14ac:dyDescent="0.3">
      <c r="A3" s="294">
        <v>1</v>
      </c>
      <c r="B3" s="329" t="s">
        <v>125</v>
      </c>
      <c r="C3" s="327" t="s">
        <v>233</v>
      </c>
      <c r="D3" s="328"/>
      <c r="E3" s="294">
        <v>1</v>
      </c>
      <c r="F3" s="297" t="s">
        <v>126</v>
      </c>
      <c r="G3" s="291" t="s">
        <v>263</v>
      </c>
      <c r="H3" s="292"/>
      <c r="I3" s="53"/>
    </row>
    <row r="4" spans="1:10" ht="42.65" customHeight="1" thickBot="1" x14ac:dyDescent="0.3">
      <c r="A4" s="295"/>
      <c r="B4" s="330"/>
      <c r="C4" s="322" t="s">
        <v>234</v>
      </c>
      <c r="D4" s="324"/>
      <c r="E4" s="295"/>
      <c r="F4" s="298"/>
      <c r="G4" s="293" t="s">
        <v>235</v>
      </c>
      <c r="H4" s="292"/>
      <c r="I4" s="53"/>
    </row>
    <row r="5" spans="1:10" ht="70.900000000000006" customHeight="1" thickBot="1" x14ac:dyDescent="0.3">
      <c r="A5" s="296"/>
      <c r="B5" s="331"/>
      <c r="C5" s="332" t="s">
        <v>240</v>
      </c>
      <c r="D5" s="324"/>
      <c r="E5" s="296"/>
      <c r="F5" s="299"/>
      <c r="G5" s="300" t="s">
        <v>241</v>
      </c>
      <c r="H5" s="301"/>
      <c r="I5" s="53"/>
    </row>
    <row r="6" spans="1:10" ht="41.25" customHeight="1" thickBot="1" x14ac:dyDescent="0.3">
      <c r="A6" s="37">
        <v>2</v>
      </c>
      <c r="B6" s="322" t="s">
        <v>214</v>
      </c>
      <c r="C6" s="323"/>
      <c r="D6" s="324"/>
      <c r="E6" s="37">
        <v>2</v>
      </c>
      <c r="F6" s="291" t="s">
        <v>213</v>
      </c>
      <c r="G6" s="292"/>
      <c r="H6" s="292"/>
    </row>
    <row r="7" spans="1:10" ht="44.25" customHeight="1" thickBot="1" x14ac:dyDescent="0.3">
      <c r="A7" s="38">
        <v>3</v>
      </c>
      <c r="B7" s="325" t="s">
        <v>144</v>
      </c>
      <c r="C7" s="326"/>
      <c r="D7" s="326"/>
      <c r="E7" s="38">
        <v>3</v>
      </c>
      <c r="F7" s="316" t="s">
        <v>162</v>
      </c>
      <c r="G7" s="317"/>
      <c r="H7" s="317"/>
    </row>
    <row r="8" spans="1:10" ht="30.65" customHeight="1" thickBot="1" x14ac:dyDescent="0.3">
      <c r="A8" s="37">
        <v>4</v>
      </c>
      <c r="B8" s="352" t="s">
        <v>163</v>
      </c>
      <c r="C8" s="353"/>
      <c r="D8" s="353"/>
      <c r="E8" s="37">
        <v>4</v>
      </c>
      <c r="F8" s="352" t="s">
        <v>160</v>
      </c>
      <c r="G8" s="353"/>
      <c r="H8" s="353"/>
    </row>
    <row r="9" spans="1:10" ht="57" customHeight="1" x14ac:dyDescent="0.25">
      <c r="A9" s="294">
        <v>5</v>
      </c>
      <c r="B9" s="314" t="s">
        <v>216</v>
      </c>
      <c r="C9" s="315"/>
      <c r="D9" s="315"/>
      <c r="E9" s="294">
        <v>5</v>
      </c>
      <c r="F9" s="314" t="s">
        <v>215</v>
      </c>
      <c r="G9" s="315"/>
      <c r="H9" s="315"/>
      <c r="I9" s="119"/>
      <c r="J9" s="120"/>
    </row>
    <row r="10" spans="1:10" ht="33" customHeight="1" thickBot="1" x14ac:dyDescent="0.3">
      <c r="A10" s="295"/>
      <c r="B10" s="354" t="s">
        <v>261</v>
      </c>
      <c r="C10" s="355"/>
      <c r="D10" s="356"/>
      <c r="E10" s="295"/>
      <c r="F10" s="354" t="s">
        <v>262</v>
      </c>
      <c r="G10" s="355"/>
      <c r="H10" s="356"/>
      <c r="I10" s="120"/>
      <c r="J10" s="120"/>
    </row>
    <row r="11" spans="1:10" ht="13.9" customHeight="1" thickBot="1" x14ac:dyDescent="0.35">
      <c r="A11" s="306" t="s">
        <v>217</v>
      </c>
      <c r="B11" s="307"/>
      <c r="C11" s="307"/>
      <c r="D11" s="308"/>
      <c r="E11" s="306" t="s">
        <v>218</v>
      </c>
      <c r="F11" s="307"/>
      <c r="G11" s="307"/>
      <c r="H11" s="308"/>
    </row>
    <row r="12" spans="1:10" ht="16.899999999999999" customHeight="1" thickBot="1" x14ac:dyDescent="0.3">
      <c r="A12" s="286"/>
      <c r="B12" s="286"/>
      <c r="C12" s="286"/>
      <c r="D12" s="286"/>
      <c r="E12" s="287"/>
      <c r="F12" s="287"/>
      <c r="G12" s="287"/>
      <c r="H12" s="287"/>
    </row>
    <row r="13" spans="1:10" ht="19.5" customHeight="1" thickBot="1" x14ac:dyDescent="0.4">
      <c r="A13" s="309" t="s">
        <v>64</v>
      </c>
      <c r="B13" s="310"/>
      <c r="C13" s="310"/>
      <c r="D13" s="225"/>
      <c r="E13" s="309" t="s">
        <v>65</v>
      </c>
      <c r="F13" s="310"/>
      <c r="G13" s="310"/>
      <c r="H13" s="225"/>
    </row>
    <row r="14" spans="1:10" ht="25.15" customHeight="1" x14ac:dyDescent="0.35">
      <c r="A14" s="320" t="s">
        <v>66</v>
      </c>
      <c r="B14" s="321"/>
      <c r="C14" s="321"/>
      <c r="D14" s="285"/>
      <c r="E14" s="284" t="s">
        <v>219</v>
      </c>
      <c r="F14" s="285"/>
      <c r="G14" s="285"/>
      <c r="H14" s="285"/>
      <c r="I14" s="39"/>
    </row>
    <row r="15" spans="1:10" ht="25.9" customHeight="1" x14ac:dyDescent="0.35">
      <c r="A15" s="311" t="s">
        <v>67</v>
      </c>
      <c r="B15" s="312"/>
      <c r="C15" s="312"/>
      <c r="D15" s="313"/>
      <c r="E15" s="318" t="s">
        <v>68</v>
      </c>
      <c r="F15" s="313"/>
      <c r="G15" s="313"/>
      <c r="H15" s="313"/>
      <c r="I15" s="39"/>
    </row>
    <row r="16" spans="1:10" ht="13.5" customHeight="1" x14ac:dyDescent="0.35">
      <c r="A16" s="311" t="s">
        <v>69</v>
      </c>
      <c r="B16" s="312"/>
      <c r="C16" s="312"/>
      <c r="D16" s="313"/>
      <c r="E16" s="319" t="s">
        <v>70</v>
      </c>
      <c r="F16" s="313"/>
      <c r="G16" s="313"/>
      <c r="H16" s="313"/>
      <c r="I16" s="39"/>
    </row>
    <row r="17" spans="1:9" ht="82.5" customHeight="1" x14ac:dyDescent="0.35">
      <c r="A17" s="346" t="s">
        <v>231</v>
      </c>
      <c r="B17" s="347"/>
      <c r="C17" s="347"/>
      <c r="D17" s="348"/>
      <c r="E17" s="318" t="s">
        <v>232</v>
      </c>
      <c r="F17" s="313"/>
      <c r="G17" s="313"/>
      <c r="H17" s="349"/>
      <c r="I17" s="54"/>
    </row>
    <row r="18" spans="1:9" ht="10.15" customHeight="1" x14ac:dyDescent="0.35">
      <c r="A18" s="344" t="s">
        <v>71</v>
      </c>
      <c r="B18" s="345"/>
      <c r="C18" s="345"/>
      <c r="D18" s="345"/>
      <c r="E18" s="344" t="s">
        <v>71</v>
      </c>
      <c r="F18" s="313"/>
      <c r="G18" s="313"/>
      <c r="H18" s="313"/>
      <c r="I18" s="39"/>
    </row>
    <row r="19" spans="1:9" ht="27" customHeight="1" x14ac:dyDescent="0.35">
      <c r="A19" s="311" t="s">
        <v>72</v>
      </c>
      <c r="B19" s="312"/>
      <c r="C19" s="312"/>
      <c r="D19" s="313"/>
      <c r="E19" s="318" t="s">
        <v>73</v>
      </c>
      <c r="F19" s="313"/>
      <c r="G19" s="313"/>
      <c r="H19" s="313"/>
      <c r="I19" s="53"/>
    </row>
    <row r="20" spans="1:9" ht="13.15" customHeight="1" x14ac:dyDescent="0.35">
      <c r="A20" s="311" t="s">
        <v>74</v>
      </c>
      <c r="B20" s="312"/>
      <c r="C20" s="312"/>
      <c r="D20" s="313"/>
      <c r="E20" s="318" t="s">
        <v>75</v>
      </c>
      <c r="F20" s="313"/>
      <c r="G20" s="313"/>
      <c r="H20" s="313"/>
      <c r="I20" s="39"/>
    </row>
    <row r="21" spans="1:9" ht="33" customHeight="1" x14ac:dyDescent="0.35">
      <c r="A21" s="351" t="s">
        <v>138</v>
      </c>
      <c r="B21" s="303"/>
      <c r="C21" s="303"/>
      <c r="D21" s="304"/>
      <c r="E21" s="350" t="s">
        <v>220</v>
      </c>
      <c r="F21" s="313"/>
      <c r="G21" s="313"/>
      <c r="H21" s="313"/>
      <c r="I21" s="39"/>
    </row>
    <row r="22" spans="1:9" ht="25.5" customHeight="1" x14ac:dyDescent="0.35">
      <c r="A22" s="302" t="s">
        <v>200</v>
      </c>
      <c r="B22" s="303"/>
      <c r="C22" s="303"/>
      <c r="D22" s="304"/>
      <c r="E22" s="350" t="s">
        <v>201</v>
      </c>
      <c r="F22" s="313"/>
      <c r="G22" s="313"/>
      <c r="H22" s="313"/>
      <c r="I22" s="39"/>
    </row>
    <row r="23" spans="1:9" ht="28.15" customHeight="1" x14ac:dyDescent="0.35">
      <c r="A23" s="302" t="s">
        <v>80</v>
      </c>
      <c r="B23" s="303"/>
      <c r="C23" s="303"/>
      <c r="D23" s="304"/>
      <c r="E23" s="305" t="s">
        <v>81</v>
      </c>
      <c r="F23" s="304"/>
      <c r="G23" s="304"/>
      <c r="H23" s="304"/>
      <c r="I23" s="39"/>
    </row>
    <row r="24" spans="1:9" x14ac:dyDescent="0.25">
      <c r="A24" s="335" t="s">
        <v>129</v>
      </c>
      <c r="B24" s="335"/>
      <c r="C24" s="335"/>
      <c r="D24" s="335"/>
      <c r="E24" s="305" t="s">
        <v>130</v>
      </c>
      <c r="F24" s="335"/>
      <c r="G24" s="335"/>
      <c r="H24" s="335"/>
      <c r="I24" s="39"/>
    </row>
    <row r="25" spans="1:9" ht="28.15" customHeight="1" x14ac:dyDescent="0.25">
      <c r="A25" s="335" t="s">
        <v>142</v>
      </c>
      <c r="B25" s="335"/>
      <c r="C25" s="335"/>
      <c r="D25" s="335"/>
      <c r="E25" s="305" t="s">
        <v>143</v>
      </c>
      <c r="F25" s="335"/>
      <c r="G25" s="335"/>
      <c r="H25" s="335"/>
      <c r="I25" s="39"/>
    </row>
    <row r="26" spans="1:9" x14ac:dyDescent="0.25">
      <c r="A26" s="335" t="s">
        <v>131</v>
      </c>
      <c r="B26" s="335"/>
      <c r="C26" s="335"/>
      <c r="D26" s="335"/>
      <c r="E26" s="305" t="s">
        <v>132</v>
      </c>
      <c r="F26" s="335"/>
      <c r="G26" s="335"/>
      <c r="H26" s="335"/>
      <c r="I26" s="39"/>
    </row>
    <row r="27" spans="1:9" ht="27" customHeight="1" x14ac:dyDescent="0.25">
      <c r="A27" s="335" t="s">
        <v>191</v>
      </c>
      <c r="B27" s="335"/>
      <c r="C27" s="335"/>
      <c r="D27" s="335"/>
      <c r="E27" s="305" t="s">
        <v>221</v>
      </c>
      <c r="F27" s="335"/>
      <c r="G27" s="335"/>
      <c r="H27" s="335"/>
      <c r="I27" s="39"/>
    </row>
    <row r="28" spans="1:9" ht="24.65" customHeight="1" x14ac:dyDescent="0.25">
      <c r="A28" s="336" t="s">
        <v>190</v>
      </c>
      <c r="B28" s="337"/>
      <c r="C28" s="337"/>
      <c r="D28" s="337"/>
      <c r="E28" s="338" t="s">
        <v>222</v>
      </c>
      <c r="F28" s="337"/>
      <c r="G28" s="337"/>
      <c r="H28" s="337"/>
    </row>
    <row r="29" spans="1:9" ht="39.75" customHeight="1" x14ac:dyDescent="0.25">
      <c r="A29" s="336" t="s">
        <v>203</v>
      </c>
      <c r="B29" s="336"/>
      <c r="C29" s="336"/>
      <c r="D29" s="336"/>
      <c r="E29" s="339" t="s">
        <v>204</v>
      </c>
      <c r="F29" s="339"/>
      <c r="G29" s="339"/>
      <c r="H29" s="338"/>
    </row>
    <row r="30" spans="1:9" ht="12.65" customHeight="1" thickBot="1" x14ac:dyDescent="0.3">
      <c r="A30" s="25"/>
      <c r="B30" s="25"/>
      <c r="C30" s="25"/>
      <c r="D30" s="25"/>
      <c r="E30" s="25"/>
      <c r="F30" s="25"/>
      <c r="G30" s="25"/>
      <c r="H30" s="25"/>
    </row>
    <row r="31" spans="1:9" ht="20.5" customHeight="1" thickBot="1" x14ac:dyDescent="0.35">
      <c r="A31" s="288" t="s">
        <v>139</v>
      </c>
      <c r="B31" s="289"/>
      <c r="C31" s="289"/>
      <c r="D31" s="289"/>
      <c r="E31" s="288" t="s">
        <v>140</v>
      </c>
      <c r="F31" s="289"/>
      <c r="G31" s="289"/>
      <c r="H31" s="289"/>
    </row>
    <row r="32" spans="1:9" ht="78.75" customHeight="1" thickBot="1" x14ac:dyDescent="0.3">
      <c r="A32" s="322" t="s">
        <v>194</v>
      </c>
      <c r="B32" s="323"/>
      <c r="C32" s="323"/>
      <c r="D32" s="323"/>
      <c r="E32" s="341" t="s">
        <v>264</v>
      </c>
      <c r="F32" s="342"/>
      <c r="G32" s="342"/>
      <c r="H32" s="342"/>
    </row>
    <row r="33" spans="1:8" ht="153" customHeight="1" thickBot="1" x14ac:dyDescent="0.3">
      <c r="A33" s="322" t="s">
        <v>195</v>
      </c>
      <c r="B33" s="323"/>
      <c r="C33" s="323"/>
      <c r="D33" s="323"/>
      <c r="E33" s="341" t="s">
        <v>223</v>
      </c>
      <c r="F33" s="342"/>
      <c r="G33" s="342"/>
      <c r="H33" s="342"/>
    </row>
    <row r="34" spans="1:8" ht="147.75" customHeight="1" thickBot="1" x14ac:dyDescent="0.3">
      <c r="A34" s="332" t="s">
        <v>196</v>
      </c>
      <c r="B34" s="340"/>
      <c r="C34" s="340"/>
      <c r="D34" s="340"/>
      <c r="E34" s="300" t="s">
        <v>224</v>
      </c>
      <c r="F34" s="343"/>
      <c r="G34" s="343"/>
      <c r="H34" s="343"/>
    </row>
    <row r="35" spans="1:8" ht="36" customHeight="1" thickBot="1" x14ac:dyDescent="0.3">
      <c r="A35" s="333" t="s">
        <v>141</v>
      </c>
      <c r="B35" s="334"/>
      <c r="C35" s="334"/>
      <c r="D35" s="334"/>
      <c r="E35" s="333" t="s">
        <v>225</v>
      </c>
      <c r="F35" s="334"/>
      <c r="G35" s="334"/>
      <c r="H35" s="334"/>
    </row>
    <row r="36" spans="1:8" s="6" customFormat="1" ht="39" customHeight="1" x14ac:dyDescent="0.25">
      <c r="A36" s="69"/>
      <c r="B36" s="64"/>
      <c r="C36" s="64"/>
      <c r="D36" s="64"/>
      <c r="E36" s="70"/>
      <c r="F36" s="70"/>
      <c r="G36" s="70"/>
      <c r="H36" s="70"/>
    </row>
    <row r="37" spans="1:8" s="6" customFormat="1" ht="26.25" customHeight="1" x14ac:dyDescent="0.25">
      <c r="A37" s="64"/>
      <c r="B37" s="64"/>
      <c r="C37" s="64"/>
      <c r="D37" s="64"/>
      <c r="E37" s="70"/>
      <c r="F37" s="70"/>
      <c r="G37" s="70"/>
      <c r="H37" s="70"/>
    </row>
    <row r="38" spans="1:8" s="6" customFormat="1" x14ac:dyDescent="0.25">
      <c r="A38" s="29"/>
      <c r="B38" s="29"/>
      <c r="C38" s="29"/>
      <c r="D38" s="29"/>
      <c r="E38" s="27"/>
      <c r="F38" s="27"/>
      <c r="G38" s="27"/>
      <c r="H38" s="27"/>
    </row>
    <row r="39" spans="1:8" s="6" customFormat="1" x14ac:dyDescent="0.25">
      <c r="A39" s="71"/>
      <c r="B39" s="71"/>
      <c r="C39" s="71"/>
      <c r="D39" s="71"/>
      <c r="E39" s="72"/>
      <c r="F39" s="72"/>
      <c r="G39" s="72"/>
      <c r="H39" s="72"/>
    </row>
    <row r="40" spans="1:8" s="6" customFormat="1" ht="28.5" customHeight="1" x14ac:dyDescent="0.25">
      <c r="A40" s="73"/>
      <c r="B40" s="73"/>
      <c r="C40" s="73"/>
      <c r="D40" s="73"/>
      <c r="E40" s="74"/>
      <c r="F40" s="74"/>
      <c r="G40" s="74"/>
      <c r="H40" s="74"/>
    </row>
    <row r="41" spans="1:8" s="6" customFormat="1" ht="12.65" customHeight="1" x14ac:dyDescent="0.25">
      <c r="A41" s="75"/>
      <c r="B41" s="75"/>
      <c r="C41" s="75"/>
      <c r="D41" s="75"/>
      <c r="E41" s="76"/>
      <c r="F41" s="76"/>
      <c r="G41" s="76"/>
      <c r="H41" s="76"/>
    </row>
    <row r="42" spans="1:8" s="6" customFormat="1" x14ac:dyDescent="0.25">
      <c r="A42" s="71"/>
      <c r="B42" s="71"/>
      <c r="C42" s="71"/>
      <c r="D42" s="71"/>
      <c r="E42" s="77"/>
      <c r="F42" s="77"/>
      <c r="G42" s="77"/>
      <c r="H42" s="77"/>
    </row>
    <row r="43" spans="1:8" s="6" customFormat="1" x14ac:dyDescent="0.25">
      <c r="A43" s="71"/>
      <c r="B43" s="71"/>
      <c r="C43" s="71"/>
      <c r="D43" s="71"/>
      <c r="E43" s="72"/>
      <c r="F43" s="72"/>
      <c r="G43" s="72"/>
      <c r="H43" s="72"/>
    </row>
    <row r="44" spans="1:8" s="6" customFormat="1" ht="15.75" customHeight="1" x14ac:dyDescent="0.25">
      <c r="A44" s="77"/>
      <c r="B44" s="77"/>
      <c r="C44" s="77"/>
      <c r="D44" s="77"/>
      <c r="E44" s="77"/>
      <c r="F44" s="77"/>
      <c r="G44" s="77"/>
      <c r="H44" s="77"/>
    </row>
    <row r="45" spans="1:8" ht="8.15" customHeight="1" x14ac:dyDescent="0.25">
      <c r="A45" s="25"/>
      <c r="B45" s="25"/>
      <c r="C45" s="25"/>
      <c r="D45" s="25"/>
      <c r="E45" s="25"/>
      <c r="F45" s="25"/>
      <c r="G45" s="25"/>
      <c r="H45" s="25"/>
    </row>
    <row r="46" spans="1:8" ht="13.15" customHeight="1" x14ac:dyDescent="0.3">
      <c r="A46" s="36"/>
      <c r="B46" s="25"/>
      <c r="C46" s="25"/>
      <c r="D46" s="25"/>
      <c r="E46" s="36"/>
      <c r="F46" s="25"/>
      <c r="G46" s="25"/>
      <c r="H46" s="25"/>
    </row>
    <row r="47" spans="1:8" ht="13" x14ac:dyDescent="0.3">
      <c r="A47" s="36"/>
      <c r="B47" s="25"/>
      <c r="C47" s="25"/>
      <c r="D47" s="25"/>
      <c r="E47" s="36"/>
      <c r="F47" s="25"/>
      <c r="G47" s="25"/>
      <c r="H47" s="25"/>
    </row>
    <row r="48" spans="1:8" x14ac:dyDescent="0.25">
      <c r="A48" s="28"/>
      <c r="B48" s="28"/>
      <c r="C48" s="28"/>
      <c r="D48" s="28"/>
      <c r="E48" s="28"/>
      <c r="F48" s="28"/>
      <c r="G48" s="28"/>
      <c r="H48" s="28"/>
    </row>
    <row r="49" spans="1:8" ht="15.75" customHeight="1" x14ac:dyDescent="0.25">
      <c r="A49" s="25"/>
      <c r="B49" s="25"/>
      <c r="C49" s="25"/>
      <c r="D49" s="25"/>
      <c r="E49" s="28"/>
      <c r="F49" s="28"/>
      <c r="G49" s="28"/>
      <c r="H49" s="28"/>
    </row>
    <row r="50" spans="1:8" x14ac:dyDescent="0.25">
      <c r="A50" s="28"/>
      <c r="B50" s="28"/>
      <c r="C50" s="28"/>
      <c r="D50" s="28"/>
      <c r="E50" s="28"/>
      <c r="F50" s="28"/>
      <c r="G50" s="28"/>
      <c r="H50" s="28"/>
    </row>
    <row r="51" spans="1:8" x14ac:dyDescent="0.25">
      <c r="A51" s="28"/>
      <c r="B51" s="28"/>
      <c r="C51" s="28"/>
      <c r="D51" s="28"/>
      <c r="E51" s="28"/>
      <c r="F51" s="28"/>
      <c r="G51" s="28"/>
      <c r="H51" s="28"/>
    </row>
    <row r="52" spans="1:8" x14ac:dyDescent="0.25">
      <c r="A52" s="28"/>
      <c r="B52" s="28"/>
      <c r="C52" s="28"/>
      <c r="D52" s="28"/>
      <c r="E52" s="28"/>
      <c r="F52" s="28"/>
      <c r="G52" s="28"/>
      <c r="H52" s="28"/>
    </row>
    <row r="53" spans="1:8" x14ac:dyDescent="0.25">
      <c r="A53" s="28"/>
      <c r="B53" s="28"/>
      <c r="C53" s="28"/>
      <c r="D53" s="28"/>
      <c r="E53" s="28"/>
      <c r="F53" s="28"/>
      <c r="G53" s="28"/>
      <c r="H53" s="28"/>
    </row>
    <row r="54" spans="1:8" x14ac:dyDescent="0.25">
      <c r="A54" s="28"/>
      <c r="B54" s="28"/>
      <c r="C54" s="28"/>
      <c r="D54" s="28"/>
      <c r="E54" s="28"/>
      <c r="F54" s="28"/>
      <c r="G54" s="28"/>
      <c r="H54" s="28"/>
    </row>
    <row r="55" spans="1:8" x14ac:dyDescent="0.25">
      <c r="A55" s="28"/>
      <c r="B55" s="28"/>
      <c r="C55" s="28"/>
      <c r="D55" s="28"/>
      <c r="E55" s="28"/>
      <c r="F55" s="28"/>
      <c r="G55" s="28"/>
      <c r="H55" s="28"/>
    </row>
    <row r="56" spans="1:8" x14ac:dyDescent="0.25">
      <c r="A56" s="28"/>
      <c r="B56" s="28"/>
      <c r="C56" s="28"/>
      <c r="D56" s="28"/>
      <c r="E56" s="28"/>
      <c r="F56" s="28"/>
      <c r="G56" s="28"/>
      <c r="H56" s="28"/>
    </row>
    <row r="57" spans="1:8" ht="6.75" customHeight="1" x14ac:dyDescent="0.25">
      <c r="A57" s="28"/>
      <c r="B57" s="28"/>
      <c r="C57" s="28"/>
      <c r="D57" s="28"/>
      <c r="E57" s="28"/>
      <c r="F57" s="28"/>
      <c r="G57" s="28"/>
      <c r="H57" s="28"/>
    </row>
    <row r="58" spans="1:8" x14ac:dyDescent="0.25">
      <c r="A58" s="28"/>
      <c r="B58" s="28"/>
      <c r="C58" s="28"/>
      <c r="D58" s="28"/>
      <c r="E58" s="28"/>
      <c r="F58" s="28"/>
      <c r="G58" s="28"/>
      <c r="H58" s="28"/>
    </row>
    <row r="59" spans="1:8" x14ac:dyDescent="0.25">
      <c r="A59" s="28"/>
      <c r="B59" s="28"/>
      <c r="C59" s="28"/>
      <c r="D59" s="28"/>
      <c r="E59" s="28"/>
      <c r="F59" s="28"/>
      <c r="G59" s="28"/>
      <c r="H59" s="28"/>
    </row>
    <row r="60" spans="1:8" x14ac:dyDescent="0.25">
      <c r="A60" s="28"/>
      <c r="B60" s="28"/>
      <c r="C60" s="28"/>
      <c r="D60" s="28"/>
      <c r="E60" s="28"/>
      <c r="F60" s="28"/>
      <c r="G60" s="28"/>
      <c r="H60" s="28"/>
    </row>
    <row r="61" spans="1:8" x14ac:dyDescent="0.25">
      <c r="A61" s="28"/>
      <c r="B61" s="28"/>
      <c r="C61" s="28"/>
      <c r="D61" s="28"/>
      <c r="E61" s="28"/>
      <c r="F61" s="28"/>
      <c r="G61" s="28"/>
      <c r="H61" s="28"/>
    </row>
    <row r="62" spans="1:8" x14ac:dyDescent="0.25">
      <c r="A62" s="28"/>
      <c r="B62" s="28"/>
      <c r="C62" s="28"/>
      <c r="D62" s="28"/>
      <c r="E62" s="28"/>
      <c r="F62" s="28"/>
      <c r="G62" s="28"/>
      <c r="H62" s="28"/>
    </row>
    <row r="63" spans="1:8" ht="26.25" customHeight="1" x14ac:dyDescent="0.25">
      <c r="A63" s="28"/>
      <c r="B63" s="28"/>
      <c r="C63" s="28"/>
      <c r="D63" s="28"/>
      <c r="E63" s="28"/>
      <c r="F63" s="28"/>
      <c r="G63" s="28"/>
      <c r="H63" s="28"/>
    </row>
    <row r="64" spans="1:8" x14ac:dyDescent="0.25">
      <c r="A64" s="28"/>
      <c r="B64" s="28"/>
      <c r="C64" s="28"/>
      <c r="D64" s="28"/>
      <c r="E64" s="28"/>
      <c r="F64" s="28"/>
      <c r="G64" s="28"/>
      <c r="H64" s="28"/>
    </row>
    <row r="65" spans="1:8" x14ac:dyDescent="0.25">
      <c r="A65" s="28"/>
      <c r="B65" s="28"/>
      <c r="C65" s="28"/>
      <c r="D65" s="28"/>
      <c r="E65" s="28"/>
      <c r="F65" s="28"/>
      <c r="G65" s="28"/>
      <c r="H65" s="28"/>
    </row>
    <row r="66" spans="1:8" ht="42.75" customHeight="1" x14ac:dyDescent="0.25"/>
    <row r="67" spans="1:8" ht="17.25" customHeight="1" x14ac:dyDescent="0.25"/>
  </sheetData>
  <mergeCells count="72">
    <mergeCell ref="B8:D8"/>
    <mergeCell ref="F8:H8"/>
    <mergeCell ref="A9:A10"/>
    <mergeCell ref="E9:E10"/>
    <mergeCell ref="B10:D10"/>
    <mergeCell ref="F10:H10"/>
    <mergeCell ref="A18:D18"/>
    <mergeCell ref="E18:H18"/>
    <mergeCell ref="A17:D17"/>
    <mergeCell ref="E17:H17"/>
    <mergeCell ref="E22:H22"/>
    <mergeCell ref="A19:D19"/>
    <mergeCell ref="A20:D20"/>
    <mergeCell ref="E20:H20"/>
    <mergeCell ref="E19:H19"/>
    <mergeCell ref="A21:D21"/>
    <mergeCell ref="E21:H21"/>
    <mergeCell ref="E29:H29"/>
    <mergeCell ref="A32:D32"/>
    <mergeCell ref="A33:D33"/>
    <mergeCell ref="A34:D34"/>
    <mergeCell ref="E32:H32"/>
    <mergeCell ref="E33:H33"/>
    <mergeCell ref="E34:H34"/>
    <mergeCell ref="C5:D5"/>
    <mergeCell ref="A35:D35"/>
    <mergeCell ref="E35:H35"/>
    <mergeCell ref="A26:D26"/>
    <mergeCell ref="A25:D25"/>
    <mergeCell ref="E24:H24"/>
    <mergeCell ref="E25:H25"/>
    <mergeCell ref="E26:H26"/>
    <mergeCell ref="A24:D24"/>
    <mergeCell ref="A31:D31"/>
    <mergeCell ref="E31:H31"/>
    <mergeCell ref="A28:D28"/>
    <mergeCell ref="E28:H28"/>
    <mergeCell ref="A27:D27"/>
    <mergeCell ref="E27:H27"/>
    <mergeCell ref="A29:D29"/>
    <mergeCell ref="A23:D23"/>
    <mergeCell ref="E23:H23"/>
    <mergeCell ref="A22:D22"/>
    <mergeCell ref="F6:H6"/>
    <mergeCell ref="A11:D11"/>
    <mergeCell ref="A13:D13"/>
    <mergeCell ref="A15:D15"/>
    <mergeCell ref="A16:D16"/>
    <mergeCell ref="B9:D9"/>
    <mergeCell ref="F9:H9"/>
    <mergeCell ref="F7:H7"/>
    <mergeCell ref="E11:H11"/>
    <mergeCell ref="E13:H13"/>
    <mergeCell ref="E15:H15"/>
    <mergeCell ref="E16:H16"/>
    <mergeCell ref="A14:D14"/>
    <mergeCell ref="E14:H14"/>
    <mergeCell ref="A12:D12"/>
    <mergeCell ref="E12:H12"/>
    <mergeCell ref="E2:H2"/>
    <mergeCell ref="G3:H3"/>
    <mergeCell ref="G4:H4"/>
    <mergeCell ref="E3:E5"/>
    <mergeCell ref="F3:F5"/>
    <mergeCell ref="G5:H5"/>
    <mergeCell ref="A2:D2"/>
    <mergeCell ref="B6:D6"/>
    <mergeCell ref="B7:D7"/>
    <mergeCell ref="C3:D3"/>
    <mergeCell ref="C4:D4"/>
    <mergeCell ref="A3:A5"/>
    <mergeCell ref="B3:B5"/>
  </mergeCells>
  <hyperlinks>
    <hyperlink ref="E18" r:id="rId1" display="https://filetransfer.giz.de/Start?1" xr:uid="{C40268B1-9A04-4EA4-943E-2FF0A5D5209C}"/>
    <hyperlink ref="A18" r:id="rId2" display="https://filetransfer.giz.de/Start?1" xr:uid="{C1915482-D105-4F05-A69D-1D62BF6D7968}"/>
  </hyperlinks>
  <pageMargins left="0.1838235294117647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3BD3A-2A0B-46BF-85CE-B10CEBC00C36}">
  <sheetPr codeName="Sheet3"/>
  <dimension ref="A1:I32"/>
  <sheetViews>
    <sheetView zoomScale="80" zoomScaleNormal="80" workbookViewId="0">
      <selection activeCell="F22" sqref="F22"/>
    </sheetView>
  </sheetViews>
  <sheetFormatPr defaultColWidth="11.453125" defaultRowHeight="12.5" x14ac:dyDescent="0.35"/>
  <cols>
    <col min="1" max="1" width="7.26953125" style="19" customWidth="1"/>
    <col min="2" max="2" width="9.54296875" style="20" customWidth="1"/>
    <col min="3" max="3" width="20" style="20" customWidth="1"/>
    <col min="4" max="4" width="25" style="20" customWidth="1"/>
    <col min="5" max="5" width="68.81640625" style="20" customWidth="1"/>
    <col min="6" max="6" width="69.453125" style="20" customWidth="1"/>
    <col min="7" max="7" width="12.7265625" style="20" bestFit="1" customWidth="1"/>
    <col min="8" max="8" width="16.1796875" style="20" customWidth="1"/>
    <col min="9" max="9" width="12" style="20" customWidth="1"/>
    <col min="10" max="16384" width="11.453125" style="19"/>
  </cols>
  <sheetData>
    <row r="1" spans="1:9" ht="16" thickBot="1" x14ac:dyDescent="0.4">
      <c r="A1" s="357" t="s">
        <v>236</v>
      </c>
      <c r="B1" s="357"/>
      <c r="C1" s="357"/>
      <c r="D1" s="357"/>
    </row>
    <row r="2" spans="1:9" s="18" customFormat="1" ht="71.5" customHeight="1" thickBot="1" x14ac:dyDescent="0.4">
      <c r="A2" s="132" t="s">
        <v>265</v>
      </c>
      <c r="B2" s="133" t="s">
        <v>266</v>
      </c>
      <c r="C2" s="134" t="s">
        <v>36</v>
      </c>
      <c r="D2" s="134" t="s">
        <v>37</v>
      </c>
      <c r="E2" s="133" t="s">
        <v>267</v>
      </c>
      <c r="F2" s="133" t="s">
        <v>268</v>
      </c>
      <c r="G2" s="134" t="s">
        <v>38</v>
      </c>
      <c r="H2" s="134" t="s">
        <v>269</v>
      </c>
      <c r="I2" s="135" t="s">
        <v>270</v>
      </c>
    </row>
    <row r="3" spans="1:9" s="18" customFormat="1" ht="183" customHeight="1" x14ac:dyDescent="0.35">
      <c r="A3" s="128">
        <v>1</v>
      </c>
      <c r="B3" s="129" t="s">
        <v>39</v>
      </c>
      <c r="C3" s="130" t="s">
        <v>271</v>
      </c>
      <c r="D3" s="130" t="s">
        <v>272</v>
      </c>
      <c r="E3" s="130" t="s">
        <v>273</v>
      </c>
      <c r="F3" s="130" t="s">
        <v>274</v>
      </c>
      <c r="G3" s="131">
        <v>12</v>
      </c>
      <c r="H3" s="131" t="s">
        <v>275</v>
      </c>
      <c r="I3" s="128" t="s">
        <v>276</v>
      </c>
    </row>
    <row r="4" spans="1:9" ht="205.5" customHeight="1" x14ac:dyDescent="0.35">
      <c r="A4" s="112">
        <v>1</v>
      </c>
      <c r="B4" s="121" t="s">
        <v>40</v>
      </c>
      <c r="C4" s="122" t="s">
        <v>277</v>
      </c>
      <c r="D4" s="122" t="s">
        <v>278</v>
      </c>
      <c r="E4" s="122" t="s">
        <v>279</v>
      </c>
      <c r="F4" s="122" t="s">
        <v>280</v>
      </c>
      <c r="G4" s="123">
        <v>12</v>
      </c>
      <c r="H4" s="123" t="s">
        <v>275</v>
      </c>
      <c r="I4" s="112" t="s">
        <v>276</v>
      </c>
    </row>
    <row r="5" spans="1:9" ht="179.25" customHeight="1" x14ac:dyDescent="0.35">
      <c r="A5" s="112">
        <v>1</v>
      </c>
      <c r="B5" s="121" t="s">
        <v>176</v>
      </c>
      <c r="C5" s="122" t="s">
        <v>281</v>
      </c>
      <c r="D5" s="122" t="s">
        <v>282</v>
      </c>
      <c r="E5" s="122" t="s">
        <v>283</v>
      </c>
      <c r="F5" s="122" t="s">
        <v>284</v>
      </c>
      <c r="G5" s="123">
        <v>12</v>
      </c>
      <c r="H5" s="123" t="s">
        <v>275</v>
      </c>
      <c r="I5" s="112" t="s">
        <v>276</v>
      </c>
    </row>
    <row r="6" spans="1:9" ht="182.25" customHeight="1" x14ac:dyDescent="0.35">
      <c r="A6" s="112">
        <v>1</v>
      </c>
      <c r="B6" s="121" t="s">
        <v>177</v>
      </c>
      <c r="C6" s="122" t="s">
        <v>285</v>
      </c>
      <c r="D6" s="122" t="s">
        <v>286</v>
      </c>
      <c r="E6" s="122" t="s">
        <v>287</v>
      </c>
      <c r="F6" s="122" t="s">
        <v>288</v>
      </c>
      <c r="G6" s="123">
        <v>12</v>
      </c>
      <c r="H6" s="123" t="s">
        <v>275</v>
      </c>
      <c r="I6" s="112" t="s">
        <v>276</v>
      </c>
    </row>
    <row r="7" spans="1:9" ht="206.25" customHeight="1" x14ac:dyDescent="0.35">
      <c r="A7" s="112">
        <v>1</v>
      </c>
      <c r="B7" s="121" t="s">
        <v>178</v>
      </c>
      <c r="C7" s="122" t="s">
        <v>289</v>
      </c>
      <c r="D7" s="122" t="s">
        <v>290</v>
      </c>
      <c r="E7" s="122" t="s">
        <v>291</v>
      </c>
      <c r="F7" s="122" t="s">
        <v>292</v>
      </c>
      <c r="G7" s="123">
        <v>12</v>
      </c>
      <c r="H7" s="123" t="s">
        <v>275</v>
      </c>
      <c r="I7" s="112" t="s">
        <v>276</v>
      </c>
    </row>
    <row r="8" spans="1:9" ht="219.75" customHeight="1" x14ac:dyDescent="0.35">
      <c r="A8" s="112">
        <v>1</v>
      </c>
      <c r="B8" s="121" t="s">
        <v>179</v>
      </c>
      <c r="C8" s="122" t="s">
        <v>293</v>
      </c>
      <c r="D8" s="122" t="s">
        <v>294</v>
      </c>
      <c r="E8" s="122" t="s">
        <v>295</v>
      </c>
      <c r="F8" s="122" t="s">
        <v>296</v>
      </c>
      <c r="G8" s="123">
        <v>12</v>
      </c>
      <c r="H8" s="123" t="s">
        <v>275</v>
      </c>
      <c r="I8" s="112" t="s">
        <v>276</v>
      </c>
    </row>
    <row r="9" spans="1:9" ht="179.25" customHeight="1" x14ac:dyDescent="0.35">
      <c r="A9" s="112">
        <v>1</v>
      </c>
      <c r="B9" s="121" t="s">
        <v>180</v>
      </c>
      <c r="C9" s="122" t="s">
        <v>297</v>
      </c>
      <c r="D9" s="122" t="s">
        <v>298</v>
      </c>
      <c r="E9" s="122" t="s">
        <v>299</v>
      </c>
      <c r="F9" s="122" t="s">
        <v>300</v>
      </c>
      <c r="G9" s="123">
        <v>12</v>
      </c>
      <c r="H9" s="123" t="s">
        <v>275</v>
      </c>
      <c r="I9" s="112" t="s">
        <v>276</v>
      </c>
    </row>
    <row r="10" spans="1:9" ht="187.5" x14ac:dyDescent="0.35">
      <c r="A10" s="112">
        <v>1</v>
      </c>
      <c r="B10" s="121" t="s">
        <v>181</v>
      </c>
      <c r="C10" s="122" t="s">
        <v>301</v>
      </c>
      <c r="D10" s="122" t="s">
        <v>302</v>
      </c>
      <c r="E10" s="122" t="s">
        <v>303</v>
      </c>
      <c r="F10" s="122" t="s">
        <v>304</v>
      </c>
      <c r="G10" s="123">
        <v>12</v>
      </c>
      <c r="H10" s="123" t="s">
        <v>275</v>
      </c>
      <c r="I10" s="112" t="s">
        <v>276</v>
      </c>
    </row>
    <row r="11" spans="1:9" ht="204" customHeight="1" x14ac:dyDescent="0.35">
      <c r="A11" s="112">
        <v>1</v>
      </c>
      <c r="B11" s="121" t="s">
        <v>182</v>
      </c>
      <c r="C11" s="122" t="s">
        <v>305</v>
      </c>
      <c r="D11" s="122" t="s">
        <v>306</v>
      </c>
      <c r="E11" s="122" t="s">
        <v>307</v>
      </c>
      <c r="F11" s="122" t="s">
        <v>308</v>
      </c>
      <c r="G11" s="123">
        <v>12</v>
      </c>
      <c r="H11" s="123" t="s">
        <v>275</v>
      </c>
      <c r="I11" s="112" t="s">
        <v>276</v>
      </c>
    </row>
    <row r="12" spans="1:9" ht="216.75" customHeight="1" x14ac:dyDescent="0.35">
      <c r="A12" s="112">
        <v>1</v>
      </c>
      <c r="B12" s="121" t="s">
        <v>183</v>
      </c>
      <c r="C12" s="122" t="s">
        <v>309</v>
      </c>
      <c r="D12" s="122" t="s">
        <v>310</v>
      </c>
      <c r="E12" s="122" t="s">
        <v>311</v>
      </c>
      <c r="F12" s="122" t="s">
        <v>312</v>
      </c>
      <c r="G12" s="123">
        <v>12</v>
      </c>
      <c r="H12" s="123" t="s">
        <v>275</v>
      </c>
      <c r="I12" s="112" t="s">
        <v>276</v>
      </c>
    </row>
    <row r="13" spans="1:9" ht="175" x14ac:dyDescent="0.35">
      <c r="A13" s="112">
        <v>1</v>
      </c>
      <c r="B13" s="121" t="s">
        <v>313</v>
      </c>
      <c r="C13" s="122" t="s">
        <v>314</v>
      </c>
      <c r="D13" s="122" t="s">
        <v>315</v>
      </c>
      <c r="E13" s="122" t="s">
        <v>316</v>
      </c>
      <c r="F13" s="122" t="s">
        <v>317</v>
      </c>
      <c r="G13" s="123">
        <v>12</v>
      </c>
      <c r="H13" s="123" t="s">
        <v>275</v>
      </c>
      <c r="I13" s="112" t="s">
        <v>276</v>
      </c>
    </row>
    <row r="14" spans="1:9" ht="219" customHeight="1" x14ac:dyDescent="0.35">
      <c r="A14" s="112">
        <v>1</v>
      </c>
      <c r="B14" s="121" t="s">
        <v>318</v>
      </c>
      <c r="C14" s="122" t="s">
        <v>319</v>
      </c>
      <c r="D14" s="122" t="s">
        <v>320</v>
      </c>
      <c r="E14" s="122" t="s">
        <v>321</v>
      </c>
      <c r="F14" s="122" t="s">
        <v>322</v>
      </c>
      <c r="G14" s="123">
        <v>12</v>
      </c>
      <c r="H14" s="123" t="s">
        <v>275</v>
      </c>
      <c r="I14" s="112" t="s">
        <v>276</v>
      </c>
    </row>
    <row r="15" spans="1:9" ht="140.25" customHeight="1" x14ac:dyDescent="0.35">
      <c r="A15" s="112">
        <v>1</v>
      </c>
      <c r="B15" s="121" t="s">
        <v>323</v>
      </c>
      <c r="C15" s="122" t="s">
        <v>324</v>
      </c>
      <c r="D15" s="122" t="s">
        <v>325</v>
      </c>
      <c r="E15" s="122" t="s">
        <v>326</v>
      </c>
      <c r="F15" s="122" t="s">
        <v>327</v>
      </c>
      <c r="G15" s="123">
        <v>12</v>
      </c>
      <c r="H15" s="123" t="s">
        <v>275</v>
      </c>
      <c r="I15" s="112" t="s">
        <v>7</v>
      </c>
    </row>
    <row r="16" spans="1:9" ht="125.25" customHeight="1" x14ac:dyDescent="0.35">
      <c r="A16" s="112">
        <v>1</v>
      </c>
      <c r="B16" s="121" t="s">
        <v>328</v>
      </c>
      <c r="C16" s="122" t="s">
        <v>329</v>
      </c>
      <c r="D16" s="122" t="s">
        <v>330</v>
      </c>
      <c r="E16" s="122" t="s">
        <v>331</v>
      </c>
      <c r="F16" s="122" t="s">
        <v>332</v>
      </c>
      <c r="G16" s="123">
        <v>12</v>
      </c>
      <c r="H16" s="123" t="s">
        <v>275</v>
      </c>
      <c r="I16" s="112" t="s">
        <v>7</v>
      </c>
    </row>
    <row r="17" spans="1:9" ht="190.5" customHeight="1" x14ac:dyDescent="0.35">
      <c r="A17" s="112">
        <v>1</v>
      </c>
      <c r="B17" s="121" t="s">
        <v>333</v>
      </c>
      <c r="C17" s="122" t="s">
        <v>334</v>
      </c>
      <c r="D17" s="122" t="s">
        <v>335</v>
      </c>
      <c r="E17" s="122" t="s">
        <v>336</v>
      </c>
      <c r="F17" s="122" t="s">
        <v>337</v>
      </c>
      <c r="G17" s="123">
        <v>12</v>
      </c>
      <c r="H17" s="123" t="s">
        <v>275</v>
      </c>
      <c r="I17" s="112" t="s">
        <v>276</v>
      </c>
    </row>
    <row r="18" spans="1:9" ht="85.5" customHeight="1" x14ac:dyDescent="0.35">
      <c r="A18" s="112">
        <v>1</v>
      </c>
      <c r="B18" s="121" t="s">
        <v>338</v>
      </c>
      <c r="C18" s="122" t="s">
        <v>339</v>
      </c>
      <c r="D18" s="122" t="s">
        <v>340</v>
      </c>
      <c r="E18" s="122" t="s">
        <v>341</v>
      </c>
      <c r="F18" s="122" t="s">
        <v>342</v>
      </c>
      <c r="G18" s="123">
        <v>12</v>
      </c>
      <c r="H18" s="123" t="s">
        <v>275</v>
      </c>
      <c r="I18" s="112" t="s">
        <v>343</v>
      </c>
    </row>
    <row r="19" spans="1:9" ht="89.25" customHeight="1" x14ac:dyDescent="0.35">
      <c r="A19" s="112">
        <v>1</v>
      </c>
      <c r="B19" s="121" t="s">
        <v>344</v>
      </c>
      <c r="C19" s="122" t="s">
        <v>345</v>
      </c>
      <c r="D19" s="122" t="s">
        <v>346</v>
      </c>
      <c r="E19" s="122" t="s">
        <v>347</v>
      </c>
      <c r="F19" s="122" t="s">
        <v>348</v>
      </c>
      <c r="G19" s="123">
        <v>12</v>
      </c>
      <c r="H19" s="123" t="s">
        <v>275</v>
      </c>
      <c r="I19" s="112" t="s">
        <v>7</v>
      </c>
    </row>
    <row r="20" spans="1:9" ht="111" customHeight="1" x14ac:dyDescent="0.35">
      <c r="A20" s="112">
        <v>1</v>
      </c>
      <c r="B20" s="176" t="s">
        <v>349</v>
      </c>
      <c r="C20" s="177" t="s">
        <v>350</v>
      </c>
      <c r="D20" s="177" t="s">
        <v>351</v>
      </c>
      <c r="E20" s="177" t="s">
        <v>352</v>
      </c>
      <c r="F20" s="177" t="s">
        <v>353</v>
      </c>
      <c r="G20" s="178">
        <v>12</v>
      </c>
      <c r="H20" s="178" t="s">
        <v>275</v>
      </c>
      <c r="I20" s="112" t="s">
        <v>354</v>
      </c>
    </row>
    <row r="21" spans="1:9" s="20" customFormat="1" ht="132.75" customHeight="1" x14ac:dyDescent="0.35">
      <c r="A21" s="127">
        <v>1</v>
      </c>
      <c r="B21" s="121" t="s">
        <v>355</v>
      </c>
      <c r="C21" s="122" t="s">
        <v>356</v>
      </c>
      <c r="D21" s="122" t="s">
        <v>357</v>
      </c>
      <c r="E21" s="122" t="s">
        <v>358</v>
      </c>
      <c r="F21" s="122" t="s">
        <v>359</v>
      </c>
      <c r="G21" s="123">
        <v>12</v>
      </c>
      <c r="H21" s="123" t="s">
        <v>275</v>
      </c>
      <c r="I21" s="127" t="s">
        <v>276</v>
      </c>
    </row>
    <row r="22" spans="1:9" s="20" customFormat="1" ht="183" customHeight="1" x14ac:dyDescent="0.35">
      <c r="A22" s="127">
        <v>1</v>
      </c>
      <c r="B22" s="121" t="s">
        <v>360</v>
      </c>
      <c r="C22" s="122" t="s">
        <v>361</v>
      </c>
      <c r="D22" s="122" t="s">
        <v>362</v>
      </c>
      <c r="E22" s="122" t="s">
        <v>363</v>
      </c>
      <c r="F22" s="122" t="s">
        <v>364</v>
      </c>
      <c r="G22" s="123">
        <v>12</v>
      </c>
      <c r="H22" s="123" t="s">
        <v>275</v>
      </c>
      <c r="I22" s="127" t="s">
        <v>276</v>
      </c>
    </row>
    <row r="23" spans="1:9" s="20" customFormat="1" ht="137.5" x14ac:dyDescent="0.35">
      <c r="A23" s="127">
        <v>1</v>
      </c>
      <c r="B23" s="121" t="s">
        <v>365</v>
      </c>
      <c r="C23" s="122" t="s">
        <v>366</v>
      </c>
      <c r="D23" s="122" t="s">
        <v>367</v>
      </c>
      <c r="E23" s="122" t="s">
        <v>368</v>
      </c>
      <c r="F23" s="122" t="s">
        <v>369</v>
      </c>
      <c r="G23" s="123">
        <v>12</v>
      </c>
      <c r="H23" s="123" t="s">
        <v>275</v>
      </c>
      <c r="I23" s="127" t="s">
        <v>276</v>
      </c>
    </row>
    <row r="24" spans="1:9" s="20" customFormat="1" ht="163.5" customHeight="1" x14ac:dyDescent="0.35">
      <c r="A24" s="127">
        <v>1</v>
      </c>
      <c r="B24" s="121" t="s">
        <v>370</v>
      </c>
      <c r="C24" s="122" t="s">
        <v>371</v>
      </c>
      <c r="D24" s="122" t="s">
        <v>372</v>
      </c>
      <c r="E24" s="122" t="s">
        <v>373</v>
      </c>
      <c r="F24" s="122" t="s">
        <v>374</v>
      </c>
      <c r="G24" s="123">
        <v>12</v>
      </c>
      <c r="H24" s="123" t="s">
        <v>275</v>
      </c>
      <c r="I24" s="127" t="s">
        <v>276</v>
      </c>
    </row>
    <row r="26" spans="1:9" x14ac:dyDescent="0.25">
      <c r="I26" s="124"/>
    </row>
    <row r="29" spans="1:9" x14ac:dyDescent="0.25">
      <c r="I29" s="124"/>
    </row>
    <row r="32" spans="1:9" x14ac:dyDescent="0.25">
      <c r="I32" s="124"/>
    </row>
  </sheetData>
  <autoFilter ref="A2:I24" xr:uid="{00000000-0001-0000-0100-000000000000}"/>
  <mergeCells count="1">
    <mergeCell ref="A1:D1"/>
  </mergeCells>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D0F3F-CDFC-4F49-8A2C-FA5031619D3B}">
  <sheetPr codeName="Sheet6"/>
  <dimension ref="A1:J60"/>
  <sheetViews>
    <sheetView showWhiteSpace="0" zoomScaleNormal="100" zoomScalePageLayoutView="110" workbookViewId="0">
      <selection activeCell="D13" sqref="D13"/>
    </sheetView>
  </sheetViews>
  <sheetFormatPr defaultColWidth="9.26953125" defaultRowHeight="14.5" x14ac:dyDescent="0.35"/>
  <cols>
    <col min="1" max="1" width="5.7265625" style="14" customWidth="1"/>
    <col min="2" max="2" width="27.7265625" customWidth="1"/>
    <col min="3" max="3" width="28" customWidth="1"/>
    <col min="4" max="4" width="39.81640625" customWidth="1"/>
    <col min="5" max="5" width="36" style="8" customWidth="1"/>
    <col min="6" max="6" width="14.54296875" style="8" customWidth="1"/>
    <col min="7" max="7" width="11.81640625" style="8" customWidth="1"/>
    <col min="8" max="8" width="18.7265625" style="12" customWidth="1"/>
    <col min="9" max="9" width="20.7265625" style="12" customWidth="1"/>
    <col min="10" max="10" width="15" customWidth="1"/>
  </cols>
  <sheetData>
    <row r="1" spans="1:10" ht="15.5" x14ac:dyDescent="0.35">
      <c r="A1" s="382" t="s">
        <v>236</v>
      </c>
      <c r="B1" s="382"/>
      <c r="C1" s="44"/>
      <c r="D1" s="44"/>
      <c r="E1" s="47"/>
      <c r="F1" s="47"/>
      <c r="G1" s="47"/>
      <c r="H1" s="377" t="s">
        <v>41</v>
      </c>
      <c r="I1" s="377"/>
    </row>
    <row r="2" spans="1:10" ht="15.5" x14ac:dyDescent="0.35">
      <c r="A2" s="42"/>
      <c r="B2" s="378" t="s">
        <v>42</v>
      </c>
      <c r="C2" s="371"/>
      <c r="D2" s="98">
        <f>Запрошення!C5</f>
        <v>91191985</v>
      </c>
      <c r="E2" s="379"/>
      <c r="F2" s="379"/>
      <c r="G2" s="379"/>
      <c r="H2" s="379"/>
      <c r="I2" s="43"/>
    </row>
    <row r="3" spans="1:10" ht="14.5" customHeight="1" x14ac:dyDescent="0.35">
      <c r="A3" s="42"/>
      <c r="B3" s="378" t="s">
        <v>226</v>
      </c>
      <c r="C3" s="380"/>
      <c r="D3" s="25"/>
      <c r="E3" s="45"/>
      <c r="F3" s="45"/>
      <c r="G3" s="45"/>
      <c r="H3" s="43"/>
      <c r="I3" s="43"/>
    </row>
    <row r="4" spans="1:10" ht="51.65" customHeight="1" x14ac:dyDescent="0.35">
      <c r="A4" s="381" t="s">
        <v>227</v>
      </c>
      <c r="B4" s="381"/>
      <c r="C4" s="381"/>
      <c r="D4" s="381"/>
      <c r="E4" s="381"/>
      <c r="F4" s="381"/>
      <c r="G4" s="381"/>
      <c r="H4" s="381"/>
      <c r="I4" s="381"/>
    </row>
    <row r="5" spans="1:10" x14ac:dyDescent="0.35">
      <c r="A5" s="383" t="s">
        <v>242</v>
      </c>
      <c r="B5" s="384"/>
      <c r="C5" s="384"/>
      <c r="D5" s="384"/>
      <c r="E5" s="384"/>
      <c r="F5" s="384"/>
      <c r="G5" s="384"/>
      <c r="H5" s="384"/>
      <c r="I5" s="384"/>
    </row>
    <row r="6" spans="1:10" ht="39.5" thickBot="1" x14ac:dyDescent="0.4">
      <c r="A6" s="182" t="s">
        <v>43</v>
      </c>
      <c r="B6" s="183" t="s">
        <v>127</v>
      </c>
      <c r="C6" s="184" t="s">
        <v>149</v>
      </c>
      <c r="D6" s="184" t="s">
        <v>150</v>
      </c>
      <c r="E6" s="184" t="s">
        <v>151</v>
      </c>
      <c r="F6" s="184" t="s">
        <v>154</v>
      </c>
      <c r="G6" s="184" t="s">
        <v>153</v>
      </c>
      <c r="H6" s="185" t="s">
        <v>378</v>
      </c>
      <c r="I6" s="186" t="s">
        <v>379</v>
      </c>
      <c r="J6" s="82"/>
    </row>
    <row r="7" spans="1:10" ht="60" customHeight="1" x14ac:dyDescent="0.35">
      <c r="A7" s="139" t="str">
        <f>'Додаток 1_Специфікація'!B3</f>
        <v>1.1</v>
      </c>
      <c r="B7" s="140" t="str">
        <f>'Додаток 1_Специфікація'!D3</f>
        <v>Вуличний тренажер батерфляй (універсальний) з підйомним сидінням (адаптований для людей з інвалідністю) </v>
      </c>
      <c r="C7" s="140" t="str">
        <f>'Додаток 1_Специфікація'!C3</f>
        <v>Outdoor butterfly trainer (universal) with lifting seat (adapted for people with disabilities)</v>
      </c>
      <c r="D7" s="101"/>
      <c r="E7" s="101"/>
      <c r="F7" s="141" t="str">
        <f>'Додаток 1_Специфікація'!H3</f>
        <v>шт/pc</v>
      </c>
      <c r="G7" s="141" t="str">
        <f>'Додаток 1_Специфікація'!I3</f>
        <v>1</v>
      </c>
      <c r="H7" s="137"/>
      <c r="I7" s="142">
        <f>G7*H7</f>
        <v>0</v>
      </c>
      <c r="J7" s="82"/>
    </row>
    <row r="8" spans="1:10" ht="50" x14ac:dyDescent="0.35">
      <c r="A8" s="139" t="str">
        <f>'Додаток 1_Специфікація'!B4</f>
        <v>1.2</v>
      </c>
      <c r="B8" s="140" t="str">
        <f>'Додаток 1_Специфікація'!D4</f>
        <v>Інклюзивний вуличний тренажер «Тренажер тяга сидячи» (адаптований для людей з інвалідністю)</v>
      </c>
      <c r="C8" s="140" t="str">
        <f>'Додаток 1_Специфікація'!C4</f>
        <v>Inclusive outdoor exercise machine "Seated deadlift" (adapted for people with disabilities)</v>
      </c>
      <c r="D8" s="101"/>
      <c r="E8" s="101"/>
      <c r="F8" s="141" t="str">
        <f>'Додаток 1_Специфікація'!H4</f>
        <v>шт/pc</v>
      </c>
      <c r="G8" s="141" t="str">
        <f>'Додаток 1_Специфікація'!I4</f>
        <v>1</v>
      </c>
      <c r="H8" s="137"/>
      <c r="I8" s="143">
        <f t="shared" ref="I8:I28" si="0">G8*H8</f>
        <v>0</v>
      </c>
      <c r="J8" s="82"/>
    </row>
    <row r="9" spans="1:10" ht="50" x14ac:dyDescent="0.35">
      <c r="A9" s="139" t="str">
        <f>'Додаток 1_Специфікація'!B5</f>
        <v>1.3</v>
      </c>
      <c r="B9" s="140" t="str">
        <f>'Додаток 1_Специфікація'!D5</f>
        <v>Інклюзивний вуличний тренажер-колесо для рук (інклюзивний, адаптований для людей з  інвалідністю)</v>
      </c>
      <c r="C9" s="140" t="str">
        <f>'Додаток 1_Специфікація'!C5</f>
        <v>Inclusive training wheel for the hand (adapted for people with disabilities)</v>
      </c>
      <c r="D9" s="101"/>
      <c r="E9" s="101"/>
      <c r="F9" s="141" t="str">
        <f>'Додаток 1_Специфікація'!H5</f>
        <v>шт/pc</v>
      </c>
      <c r="G9" s="141" t="str">
        <f>'Додаток 1_Специфікація'!I5</f>
        <v>1</v>
      </c>
      <c r="H9" s="137"/>
      <c r="I9" s="143">
        <f t="shared" si="0"/>
        <v>0</v>
      </c>
      <c r="J9" s="82"/>
    </row>
    <row r="10" spans="1:10" ht="70.5" customHeight="1" x14ac:dyDescent="0.35">
      <c r="A10" s="139" t="str">
        <f>'Додаток 1_Специфікація'!B6</f>
        <v>1.4</v>
      </c>
      <c r="B10" s="140" t="str">
        <f>'Додаток 1_Специфікація'!D6</f>
        <v>Інклюзивний вуличний тренажер «Тренажер для тягових рухів рук»(інклюзивний, адаптований для людей з  інвалідністю)</v>
      </c>
      <c r="C10" s="140" t="str">
        <f>'Додаток 1_Специфікація'!C6</f>
        <v>Inclusive outdoor trainer "Arm traction trainer" (inclusive, adapted for people with disabilities)</v>
      </c>
      <c r="D10" s="101"/>
      <c r="E10" s="101"/>
      <c r="F10" s="141" t="str">
        <f>'Додаток 1_Специфікація'!H6</f>
        <v>шт/pc</v>
      </c>
      <c r="G10" s="141" t="str">
        <f>'Додаток 1_Специфікація'!I6</f>
        <v>1</v>
      </c>
      <c r="H10" s="137"/>
      <c r="I10" s="143">
        <f t="shared" si="0"/>
        <v>0</v>
      </c>
      <c r="J10" s="82"/>
    </row>
    <row r="11" spans="1:10" ht="50" x14ac:dyDescent="0.35">
      <c r="A11" s="139" t="str">
        <f>'Додаток 1_Специфікація'!B7</f>
        <v>1.5</v>
      </c>
      <c r="B11" s="140" t="str">
        <f>'Додаток 1_Специфікація'!D7</f>
        <v>Інклюзивний вуличний тренажер «Велотренажер з нахилом» (адаптований для людей з інвалідністю)</v>
      </c>
      <c r="C11" s="140" t="str">
        <f>'Додаток 1_Специфікація'!C7</f>
        <v>Inclusive outdoor exercise machine "Exercise bike with incline" (adapted for people with disabilities)</v>
      </c>
      <c r="D11" s="101"/>
      <c r="E11" s="101"/>
      <c r="F11" s="141" t="str">
        <f>'Додаток 1_Специфікація'!H7</f>
        <v>шт/pc</v>
      </c>
      <c r="G11" s="141" t="str">
        <f>'Додаток 1_Специфікація'!I7</f>
        <v>1</v>
      </c>
      <c r="H11" s="137"/>
      <c r="I11" s="143">
        <f t="shared" si="0"/>
        <v>0</v>
      </c>
      <c r="J11" s="82"/>
    </row>
    <row r="12" spans="1:10" ht="37.5" x14ac:dyDescent="0.35">
      <c r="A12" s="139" t="str">
        <f>'Додаток 1_Специфікація'!B8</f>
        <v>1.6</v>
      </c>
      <c r="B12" s="140" t="str">
        <f>'Додаток 1_Специфікація'!D8</f>
        <v>Інклюзивний вуличний тренажер для передпліч (адаптований для людей з інвалідністю).</v>
      </c>
      <c r="C12" s="140" t="str">
        <f>'Додаток 1_Специфікація'!C8</f>
        <v>Inclusive outdoor forearm trainer (adapted for people with disabilities).</v>
      </c>
      <c r="D12" s="101"/>
      <c r="E12" s="101"/>
      <c r="F12" s="141" t="str">
        <f>'Додаток 1_Специфікація'!H8</f>
        <v>шт/pc</v>
      </c>
      <c r="G12" s="141" t="str">
        <f>'Додаток 1_Специфікація'!I8</f>
        <v>1</v>
      </c>
      <c r="H12" s="137"/>
      <c r="I12" s="143">
        <f t="shared" si="0"/>
        <v>0</v>
      </c>
      <c r="J12" s="82"/>
    </row>
    <row r="13" spans="1:10" ht="50" x14ac:dyDescent="0.35">
      <c r="A13" s="139" t="str">
        <f>'Додаток 1_Специфікація'!B9</f>
        <v>1.7</v>
      </c>
      <c r="B13" s="140" t="str">
        <f>'Додаток 1_Специфікація'!D9</f>
        <v>Інклюзивний вуличний координаційний тренажер (адаптований для людей з інвалідністю)</v>
      </c>
      <c r="C13" s="140" t="str">
        <f>'Додаток 1_Специфікація'!C9</f>
        <v>Inclusive outdoor coordination trainer (adapted for people with disabilities)</v>
      </c>
      <c r="D13" s="101"/>
      <c r="E13" s="101"/>
      <c r="F13" s="141" t="str">
        <f>'Додаток 1_Специфікація'!H9</f>
        <v>шт/pc</v>
      </c>
      <c r="G13" s="141" t="str">
        <f>'Додаток 1_Специфікація'!I9</f>
        <v>1</v>
      </c>
      <c r="H13" s="137"/>
      <c r="I13" s="143">
        <f t="shared" si="0"/>
        <v>0</v>
      </c>
      <c r="J13" s="82"/>
    </row>
    <row r="14" spans="1:10" ht="50" x14ac:dyDescent="0.35">
      <c r="A14" s="139" t="str">
        <f>'Додаток 1_Специфікація'!B10</f>
        <v>1.8</v>
      </c>
      <c r="B14" s="140" t="str">
        <f>'Додаток 1_Специфікація'!D10</f>
        <v>Інклюзивний вуличний тренажер подвійні паралельні бруси (адаптований для людей з інвалідністю)</v>
      </c>
      <c r="C14" s="140" t="str">
        <f>'Додаток 1_Специфікація'!C10</f>
        <v>Inclusive outdoor exercise machine double parallel bars (adapted for people with disabilities)</v>
      </c>
      <c r="D14" s="101"/>
      <c r="E14" s="101"/>
      <c r="F14" s="141" t="str">
        <f>'Додаток 1_Специфікація'!H10</f>
        <v>шт/pc</v>
      </c>
      <c r="G14" s="141" t="str">
        <f>'Додаток 1_Специфікація'!I10</f>
        <v>1</v>
      </c>
      <c r="H14" s="137"/>
      <c r="I14" s="143">
        <f t="shared" si="0"/>
        <v>0</v>
      </c>
      <c r="J14" s="82"/>
    </row>
    <row r="15" spans="1:10" ht="50" x14ac:dyDescent="0.35">
      <c r="A15" s="139" t="str">
        <f>'Додаток 1_Специфікація'!B11</f>
        <v>1.9</v>
      </c>
      <c r="B15" s="140" t="str">
        <f>'Додаток 1_Специфікація'!D11</f>
        <v>Iнклюзивний вуличний тренажер тренажер тяга сидячі (адаптований для людей з інвалідністю).</v>
      </c>
      <c r="C15" s="140" t="str">
        <f>'Додаток 1_Специфікація'!C11</f>
        <v>Inclusive street exercise machine, seated deadlift (adapted for people with disabilities).</v>
      </c>
      <c r="D15" s="101"/>
      <c r="E15" s="101"/>
      <c r="F15" s="141" t="str">
        <f>'Додаток 1_Специфікація'!H11</f>
        <v>шт/pc</v>
      </c>
      <c r="G15" s="141" t="str">
        <f>'Додаток 1_Специфікація'!I11</f>
        <v>1</v>
      </c>
      <c r="H15" s="137"/>
      <c r="I15" s="143">
        <f t="shared" si="0"/>
        <v>0</v>
      </c>
      <c r="J15" s="82"/>
    </row>
    <row r="16" spans="1:10" ht="50" x14ac:dyDescent="0.35">
      <c r="A16" s="139" t="str">
        <f>'Додаток 1_Специфікація'!B12</f>
        <v>1.10</v>
      </c>
      <c r="B16" s="140" t="str">
        <f>'Додаток 1_Специфікація'!D12</f>
        <v xml:space="preserve">Вуличний гімнастичний комплекс 5 в 1 (інтегрований для людей з інвалідністю) 
</v>
      </c>
      <c r="C16" s="140" t="str">
        <f>'Додаток 1_Специфікація'!C12</f>
        <v>5-in-1 street gymnastics complex (integrated for people with disabilities)</v>
      </c>
      <c r="D16" s="101"/>
      <c r="E16" s="101"/>
      <c r="F16" s="141" t="str">
        <f>'Додаток 1_Специфікація'!H12</f>
        <v>шт/pc</v>
      </c>
      <c r="G16" s="141" t="str">
        <f>'Додаток 1_Специфікація'!I12</f>
        <v>1</v>
      </c>
      <c r="H16" s="137"/>
      <c r="I16" s="143">
        <f t="shared" si="0"/>
        <v>0</v>
      </c>
      <c r="J16" s="82"/>
    </row>
    <row r="17" spans="1:9" s="16" customFormat="1" ht="50" x14ac:dyDescent="0.35">
      <c r="A17" s="139" t="str">
        <f>'Додаток 1_Специфікація'!B13</f>
        <v>1.11</v>
      </c>
      <c r="B17" s="140" t="str">
        <f>'Додаток 1_Специфікація'!D13</f>
        <v>Інклюзивний вуличний тренажер для мязів спини з лавою для пресу  (інтегрований для людей з  інвалідністю) </v>
      </c>
      <c r="C17" s="140" t="str">
        <f>'Додаток 1_Специфікація'!C13</f>
        <v>Inclusive outdoor back muscle trainer with bench  (integrated for people with disabilities)</v>
      </c>
      <c r="D17" s="101"/>
      <c r="E17" s="101"/>
      <c r="F17" s="141" t="str">
        <f>'Додаток 1_Специфікація'!H13</f>
        <v>шт/pc</v>
      </c>
      <c r="G17" s="141" t="str">
        <f>'Додаток 1_Специфікація'!I13</f>
        <v>1</v>
      </c>
      <c r="H17" s="137"/>
      <c r="I17" s="143">
        <f t="shared" si="0"/>
        <v>0</v>
      </c>
    </row>
    <row r="18" spans="1:9" s="16" customFormat="1" ht="50" x14ac:dyDescent="0.35">
      <c r="A18" s="139" t="str">
        <f>'Додаток 1_Специфікація'!B14</f>
        <v>1.12</v>
      </c>
      <c r="B18" s="140" t="str">
        <f>'Додаток 1_Специфікація'!D14</f>
        <v>Інклюзивний вуличний тренажер двопозиційний блок (інтегрований для людей з інвалідністю) </v>
      </c>
      <c r="C18" s="140" t="str">
        <f>'Додаток 1_Специфікація'!C14</f>
        <v>Inclusive outdoor exercise machine two-position block (integrated for people with disabilities)</v>
      </c>
      <c r="D18" s="101"/>
      <c r="E18" s="101"/>
      <c r="F18" s="141" t="str">
        <f>'Додаток 1_Специфікація'!H14</f>
        <v>шт/pc</v>
      </c>
      <c r="G18" s="141" t="str">
        <f>'Додаток 1_Специфікація'!I14</f>
        <v>1</v>
      </c>
      <c r="H18" s="138"/>
      <c r="I18" s="143">
        <f t="shared" si="0"/>
        <v>0</v>
      </c>
    </row>
    <row r="19" spans="1:9" s="16" customFormat="1" x14ac:dyDescent="0.35">
      <c r="A19" s="139" t="str">
        <f>'Додаток 1_Специфікація'!B15</f>
        <v>1.13</v>
      </c>
      <c r="B19" s="140" t="str">
        <f>'Додаток 1_Специфікація'!D15</f>
        <v>Лавка вулична з підтримкою</v>
      </c>
      <c r="C19" s="140" t="str">
        <f>'Додаток 1_Специфікація'!C15</f>
        <v>Outdoor bench with support</v>
      </c>
      <c r="D19" s="101"/>
      <c r="E19" s="101"/>
      <c r="F19" s="141" t="str">
        <f>'Додаток 1_Специфікація'!H15</f>
        <v>шт/pc</v>
      </c>
      <c r="G19" s="141" t="str">
        <f>'Додаток 1_Специфікація'!I15</f>
        <v>3</v>
      </c>
      <c r="H19" s="138"/>
      <c r="I19" s="143">
        <f t="shared" si="0"/>
        <v>0</v>
      </c>
    </row>
    <row r="20" spans="1:9" s="16" customFormat="1" x14ac:dyDescent="0.35">
      <c r="A20" s="139" t="str">
        <f>'Додаток 1_Специфікація'!B16</f>
        <v>1.14</v>
      </c>
      <c r="B20" s="140" t="str">
        <f>'Додаток 1_Специфікація'!D16</f>
        <v xml:space="preserve">Лавка вулична </v>
      </c>
      <c r="C20" s="140" t="str">
        <f>'Додаток 1_Специфікація'!C16</f>
        <v>Outdoor bench</v>
      </c>
      <c r="D20" s="101"/>
      <c r="E20" s="101"/>
      <c r="F20" s="141" t="str">
        <f>'Додаток 1_Специфікація'!H16</f>
        <v>шт/pc</v>
      </c>
      <c r="G20" s="141" t="str">
        <f>'Додаток 1_Специфікація'!I16</f>
        <v>3</v>
      </c>
      <c r="H20" s="138"/>
      <c r="I20" s="143">
        <f t="shared" si="0"/>
        <v>0</v>
      </c>
    </row>
    <row r="21" spans="1:9" s="16" customFormat="1" ht="25" x14ac:dyDescent="0.35">
      <c r="A21" s="139" t="str">
        <f>'Додаток 1_Специфікація'!B17</f>
        <v>1.15</v>
      </c>
      <c r="B21" s="140" t="str">
        <f>'Додаток 1_Специфікація'!D17</f>
        <v xml:space="preserve">Масажний стіл стаціонарний
</v>
      </c>
      <c r="C21" s="140" t="str">
        <f>'Додаток 1_Специфікація'!C17</f>
        <v>Stationary massage table</v>
      </c>
      <c r="D21" s="101"/>
      <c r="E21" s="101"/>
      <c r="F21" s="141" t="str">
        <f>'Додаток 1_Специфікація'!H17</f>
        <v>шт/pc</v>
      </c>
      <c r="G21" s="141" t="str">
        <f>'Додаток 1_Специфікація'!I17</f>
        <v>1</v>
      </c>
      <c r="H21" s="138"/>
      <c r="I21" s="143">
        <f t="shared" si="0"/>
        <v>0</v>
      </c>
    </row>
    <row r="22" spans="1:9" s="16" customFormat="1" ht="25" x14ac:dyDescent="0.35">
      <c r="A22" s="139" t="str">
        <f>'Додаток 1_Специфікація'!B18</f>
        <v>1.16</v>
      </c>
      <c r="B22" s="140" t="str">
        <f>'Додаток 1_Специфікація'!D18</f>
        <v xml:space="preserve">Лавка кінезітерапії регульована
</v>
      </c>
      <c r="C22" s="140" t="str">
        <f>'Додаток 1_Специфікація'!C18</f>
        <v>Adjustable physiotherapy bench</v>
      </c>
      <c r="D22" s="101"/>
      <c r="E22" s="101"/>
      <c r="F22" s="141" t="str">
        <f>'Додаток 1_Специфікація'!H18</f>
        <v>шт/pc</v>
      </c>
      <c r="G22" s="141" t="str">
        <f>'Додаток 1_Специфікація'!I18</f>
        <v>2</v>
      </c>
      <c r="H22" s="138"/>
      <c r="I22" s="143">
        <f t="shared" si="0"/>
        <v>0</v>
      </c>
    </row>
    <row r="23" spans="1:9" s="16" customFormat="1" ht="25" x14ac:dyDescent="0.35">
      <c r="A23" s="139" t="str">
        <f>'Додаток 1_Специфікація'!B19</f>
        <v>1.17</v>
      </c>
      <c r="B23" s="140" t="str">
        <f>'Додаток 1_Специфікація'!D19</f>
        <v xml:space="preserve">Лава для кінезітерапії пряма
</v>
      </c>
      <c r="C23" s="140" t="str">
        <f>'Додаток 1_Специфікація'!C19</f>
        <v>Straight physiotherapy bench</v>
      </c>
      <c r="D23" s="101"/>
      <c r="E23" s="101"/>
      <c r="F23" s="141" t="str">
        <f>'Додаток 1_Специфікація'!H19</f>
        <v>шт/pc</v>
      </c>
      <c r="G23" s="141" t="str">
        <f>'Додаток 1_Специфікація'!I19</f>
        <v>3</v>
      </c>
      <c r="H23" s="138"/>
      <c r="I23" s="143">
        <f t="shared" si="0"/>
        <v>0</v>
      </c>
    </row>
    <row r="24" spans="1:9" s="16" customFormat="1" x14ac:dyDescent="0.35">
      <c r="A24" s="139" t="str">
        <f>'Додаток 1_Специфікація'!B20</f>
        <v>1.18</v>
      </c>
      <c r="B24" s="140" t="str">
        <f>'Додаток 1_Специфікація'!D20</f>
        <v>Степ-платформа універсальна</v>
      </c>
      <c r="C24" s="140" t="str">
        <f>'Додаток 1_Специфікація'!C20</f>
        <v>Universal step platform</v>
      </c>
      <c r="D24" s="101"/>
      <c r="E24" s="101"/>
      <c r="F24" s="141" t="str">
        <f>'Додаток 1_Специфікація'!H20</f>
        <v>шт/pc</v>
      </c>
      <c r="G24" s="141" t="str">
        <f>'Додаток 1_Специфікація'!I20</f>
        <v>4</v>
      </c>
      <c r="H24" s="138"/>
      <c r="I24" s="143">
        <f t="shared" si="0"/>
        <v>0</v>
      </c>
    </row>
    <row r="25" spans="1:9" s="16" customFormat="1" ht="25" x14ac:dyDescent="0.35">
      <c r="A25" s="139" t="str">
        <f>'Додаток 1_Специфікація'!B21</f>
        <v>1.19</v>
      </c>
      <c r="B25" s="140" t="str">
        <f>'Додаток 1_Специфікація'!D21</f>
        <v xml:space="preserve">Бігова доріжка реабілітаційна 
</v>
      </c>
      <c r="C25" s="140" t="str">
        <f>'Додаток 1_Специфікація'!C21</f>
        <v>Rehabilitation treadmill</v>
      </c>
      <c r="D25" s="101"/>
      <c r="E25" s="101"/>
      <c r="F25" s="141" t="str">
        <f>'Додаток 1_Специфікація'!H21</f>
        <v>шт/pc</v>
      </c>
      <c r="G25" s="141" t="str">
        <f>'Додаток 1_Специфікація'!I21</f>
        <v>1</v>
      </c>
      <c r="H25" s="138"/>
      <c r="I25" s="143">
        <f t="shared" si="0"/>
        <v>0</v>
      </c>
    </row>
    <row r="26" spans="1:9" s="16" customFormat="1" ht="25" x14ac:dyDescent="0.35">
      <c r="A26" s="139" t="str">
        <f>'Додаток 1_Специфікація'!B22</f>
        <v>1.20</v>
      </c>
      <c r="B26" s="140" t="str">
        <f>'Додаток 1_Специфікація'!D22</f>
        <v xml:space="preserve">Велотренажер реабілітаційний мобільний </v>
      </c>
      <c r="C26" s="140" t="str">
        <f>'Додаток 1_Специфікація'!C22</f>
        <v>Mobile rehabilitation exercise bike</v>
      </c>
      <c r="D26" s="101"/>
      <c r="E26" s="101"/>
      <c r="F26" s="141" t="str">
        <f>'Додаток 1_Специфікація'!H22</f>
        <v>шт/pc</v>
      </c>
      <c r="G26" s="141" t="str">
        <f>'Додаток 1_Специфікація'!I22</f>
        <v>1</v>
      </c>
      <c r="H26" s="138"/>
      <c r="I26" s="143">
        <f t="shared" si="0"/>
        <v>0</v>
      </c>
    </row>
    <row r="27" spans="1:9" s="16" customFormat="1" ht="26.25" customHeight="1" x14ac:dyDescent="0.35">
      <c r="A27" s="139" t="str">
        <f>'Додаток 1_Специфікація'!B23</f>
        <v>1.21</v>
      </c>
      <c r="B27" s="140" t="str">
        <f>'Додаток 1_Специфікація'!D23</f>
        <v xml:space="preserve">Сходи з похилою площиною для дорослих  </v>
      </c>
      <c r="C27" s="140" t="str">
        <f>'Додаток 1_Специфікація'!C23</f>
        <v>Stairs with an inclined plane for adults</v>
      </c>
      <c r="D27" s="101"/>
      <c r="E27" s="101"/>
      <c r="F27" s="141" t="str">
        <f>'Додаток 1_Специфікація'!H23</f>
        <v>шт/pc</v>
      </c>
      <c r="G27" s="141" t="str">
        <f>'Додаток 1_Специфікація'!I23</f>
        <v>1</v>
      </c>
      <c r="H27" s="138"/>
      <c r="I27" s="143">
        <f t="shared" si="0"/>
        <v>0</v>
      </c>
    </row>
    <row r="28" spans="1:9" s="16" customFormat="1" ht="31.5" customHeight="1" thickBot="1" x14ac:dyDescent="0.4">
      <c r="A28" s="139" t="str">
        <f>'Додаток 1_Специфікація'!B24</f>
        <v>1.22</v>
      </c>
      <c r="B28" s="140" t="str">
        <f>'Додаток 1_Специфікація'!D24</f>
        <v xml:space="preserve">Бруси реабілітаційні універсальні з перешкодами  </v>
      </c>
      <c r="C28" s="140" t="str">
        <f>'Додаток 1_Специфікація'!C24</f>
        <v>Universal rehabilitation bars with obstacles</v>
      </c>
      <c r="D28" s="136"/>
      <c r="E28" s="136"/>
      <c r="F28" s="141" t="str">
        <f>'Додаток 1_Специфікація'!H24</f>
        <v>шт/pc</v>
      </c>
      <c r="G28" s="141" t="str">
        <f>'Додаток 1_Специфікація'!I24</f>
        <v>1</v>
      </c>
      <c r="H28" s="113"/>
      <c r="I28" s="144">
        <f t="shared" si="0"/>
        <v>0</v>
      </c>
    </row>
    <row r="29" spans="1:9" ht="15" thickBot="1" x14ac:dyDescent="0.4">
      <c r="A29" s="372" t="s">
        <v>377</v>
      </c>
      <c r="B29" s="373"/>
      <c r="C29" s="373"/>
      <c r="D29" s="373"/>
      <c r="E29" s="373"/>
      <c r="F29" s="373"/>
      <c r="G29" s="373"/>
      <c r="H29" s="374"/>
      <c r="I29" s="117">
        <f>SUM(I7:I28)</f>
        <v>0</v>
      </c>
    </row>
    <row r="30" spans="1:9" x14ac:dyDescent="0.35">
      <c r="A30" s="90"/>
      <c r="B30" s="90"/>
      <c r="C30" s="90"/>
      <c r="D30" s="90"/>
      <c r="E30" s="90"/>
      <c r="F30" s="90"/>
      <c r="G30" s="90"/>
      <c r="H30" s="90"/>
      <c r="I30" s="89"/>
    </row>
    <row r="31" spans="1:9" x14ac:dyDescent="0.35">
      <c r="A31" s="90"/>
      <c r="B31" s="90"/>
      <c r="C31" s="90"/>
      <c r="D31" s="90"/>
      <c r="E31" s="90"/>
      <c r="F31" s="90"/>
      <c r="G31" s="90"/>
      <c r="H31" s="90"/>
      <c r="I31" s="89"/>
    </row>
    <row r="32" spans="1:9" x14ac:dyDescent="0.35">
      <c r="A32" s="385" t="s">
        <v>152</v>
      </c>
      <c r="B32" s="385"/>
      <c r="C32" s="385"/>
      <c r="D32" s="385"/>
      <c r="E32" s="385"/>
      <c r="F32" s="385"/>
      <c r="G32" s="385"/>
      <c r="H32" s="385"/>
      <c r="I32" s="385"/>
    </row>
    <row r="33" spans="1:10" x14ac:dyDescent="0.35">
      <c r="A33" s="107"/>
      <c r="B33" s="107"/>
      <c r="C33" s="107"/>
      <c r="D33" s="107"/>
      <c r="E33" s="107"/>
      <c r="F33" s="107"/>
      <c r="G33" s="107"/>
      <c r="H33" s="107"/>
      <c r="I33" s="107"/>
    </row>
    <row r="34" spans="1:10" ht="31" customHeight="1" x14ac:dyDescent="0.35">
      <c r="A34" s="375" t="s">
        <v>380</v>
      </c>
      <c r="B34" s="376"/>
      <c r="C34" s="376"/>
      <c r="D34" s="376"/>
      <c r="E34" s="376"/>
      <c r="F34" s="376"/>
      <c r="G34" s="376"/>
      <c r="H34" s="376"/>
      <c r="I34" s="376"/>
      <c r="J34" s="111"/>
    </row>
    <row r="35" spans="1:10" x14ac:dyDescent="0.35">
      <c r="A35" s="107"/>
      <c r="B35" s="107"/>
      <c r="C35" s="107"/>
      <c r="D35" s="107"/>
      <c r="E35" s="107"/>
      <c r="F35" s="107"/>
      <c r="G35" s="107"/>
      <c r="H35" s="107"/>
      <c r="I35" s="107"/>
    </row>
    <row r="36" spans="1:10" x14ac:dyDescent="0.35">
      <c r="A36" s="370" t="s">
        <v>228</v>
      </c>
      <c r="B36" s="370"/>
      <c r="C36" s="371"/>
      <c r="D36" s="179">
        <f>(Запрошення!F26)+21</f>
        <v>46005</v>
      </c>
      <c r="E36" s="45"/>
      <c r="F36" s="45"/>
      <c r="G36" s="45"/>
      <c r="H36" s="43"/>
      <c r="I36" s="43"/>
    </row>
    <row r="37" spans="1:10" ht="15" thickBot="1" x14ac:dyDescent="0.4">
      <c r="A37" s="49"/>
      <c r="B37" s="49"/>
      <c r="C37" s="50"/>
      <c r="D37" s="40"/>
      <c r="E37" s="45"/>
      <c r="F37" s="45"/>
      <c r="G37" s="45"/>
      <c r="H37" s="43"/>
      <c r="I37" s="43"/>
    </row>
    <row r="38" spans="1:10" ht="25.5" customHeight="1" x14ac:dyDescent="0.35">
      <c r="A38" s="414" t="s">
        <v>99</v>
      </c>
      <c r="B38" s="415"/>
      <c r="C38" s="41">
        <v>1</v>
      </c>
      <c r="D38" s="402" t="s">
        <v>383</v>
      </c>
      <c r="E38" s="403"/>
      <c r="F38" s="403"/>
      <c r="G38" s="403"/>
      <c r="H38" s="403"/>
      <c r="I38" s="404"/>
    </row>
    <row r="39" spans="1:10" ht="27.75" customHeight="1" x14ac:dyDescent="0.35">
      <c r="A39" s="416" t="s">
        <v>100</v>
      </c>
      <c r="B39" s="417"/>
      <c r="C39" s="145">
        <v>15</v>
      </c>
      <c r="D39" s="411" t="s">
        <v>384</v>
      </c>
      <c r="E39" s="412"/>
      <c r="F39" s="412"/>
      <c r="G39" s="412"/>
      <c r="H39" s="412"/>
      <c r="I39" s="413"/>
    </row>
    <row r="40" spans="1:10" s="44" customFormat="1" ht="25.15" customHeight="1" thickBot="1" x14ac:dyDescent="0.4">
      <c r="A40" s="114"/>
      <c r="B40" s="65"/>
      <c r="C40" s="45"/>
      <c r="D40" s="115"/>
      <c r="E40" s="115"/>
      <c r="F40" s="115"/>
      <c r="G40" s="115"/>
      <c r="H40" s="115"/>
      <c r="I40" s="116"/>
    </row>
    <row r="41" spans="1:10" ht="24" customHeight="1" thickBot="1" x14ac:dyDescent="0.4">
      <c r="A41" s="365" t="s">
        <v>146</v>
      </c>
      <c r="B41" s="366"/>
      <c r="C41" s="366"/>
      <c r="D41" s="366"/>
      <c r="E41" s="366"/>
      <c r="F41" s="366"/>
      <c r="G41" s="366"/>
      <c r="H41" s="366"/>
      <c r="I41" s="367"/>
    </row>
    <row r="42" spans="1:10" ht="36" customHeight="1" x14ac:dyDescent="0.35">
      <c r="A42" s="83">
        <v>1</v>
      </c>
      <c r="B42" s="405" t="s">
        <v>385</v>
      </c>
      <c r="C42" s="405"/>
      <c r="D42" s="405"/>
      <c r="E42" s="405" t="s">
        <v>386</v>
      </c>
      <c r="F42" s="405"/>
      <c r="G42" s="405"/>
      <c r="H42" s="406"/>
      <c r="I42" s="407"/>
    </row>
    <row r="43" spans="1:10" ht="42.75" customHeight="1" x14ac:dyDescent="0.35">
      <c r="A43" s="83">
        <v>2</v>
      </c>
      <c r="B43" s="418" t="s">
        <v>170</v>
      </c>
      <c r="C43" s="419"/>
      <c r="D43" s="420"/>
      <c r="E43" s="405" t="s">
        <v>173</v>
      </c>
      <c r="F43" s="405"/>
      <c r="G43" s="405"/>
      <c r="H43" s="406"/>
      <c r="I43" s="407"/>
      <c r="J43" s="55"/>
    </row>
    <row r="44" spans="1:10" ht="256.5" customHeight="1" x14ac:dyDescent="0.35">
      <c r="A44" s="83">
        <v>3</v>
      </c>
      <c r="B44" s="418" t="s">
        <v>238</v>
      </c>
      <c r="C44" s="419"/>
      <c r="D44" s="420"/>
      <c r="E44" s="405" t="s">
        <v>239</v>
      </c>
      <c r="F44" s="405"/>
      <c r="G44" s="405"/>
      <c r="H44" s="406"/>
      <c r="I44" s="407"/>
      <c r="J44" s="55"/>
    </row>
    <row r="45" spans="1:10" ht="23.5" customHeight="1" x14ac:dyDescent="0.35">
      <c r="A45" s="83">
        <v>4</v>
      </c>
      <c r="B45" s="358" t="s">
        <v>244</v>
      </c>
      <c r="C45" s="359"/>
      <c r="D45" s="360"/>
      <c r="E45" s="405" t="s">
        <v>245</v>
      </c>
      <c r="F45" s="405"/>
      <c r="G45" s="405"/>
      <c r="H45" s="406"/>
      <c r="I45" s="407"/>
    </row>
    <row r="46" spans="1:10" ht="36" customHeight="1" x14ac:dyDescent="0.35">
      <c r="A46" s="83">
        <v>5</v>
      </c>
      <c r="B46" s="358" t="s">
        <v>171</v>
      </c>
      <c r="C46" s="359"/>
      <c r="D46" s="360"/>
      <c r="E46" s="405" t="s">
        <v>174</v>
      </c>
      <c r="F46" s="405"/>
      <c r="G46" s="405"/>
      <c r="H46" s="406"/>
      <c r="I46" s="407"/>
    </row>
    <row r="47" spans="1:10" ht="161.5" customHeight="1" thickBot="1" x14ac:dyDescent="0.4">
      <c r="A47" s="92">
        <v>6</v>
      </c>
      <c r="B47" s="399" t="s">
        <v>172</v>
      </c>
      <c r="C47" s="400"/>
      <c r="D47" s="401"/>
      <c r="E47" s="408" t="s">
        <v>175</v>
      </c>
      <c r="F47" s="408"/>
      <c r="G47" s="408"/>
      <c r="H47" s="409"/>
      <c r="I47" s="410"/>
    </row>
    <row r="48" spans="1:10" ht="15" thickBot="1" x14ac:dyDescent="0.4">
      <c r="A48" s="365" t="s">
        <v>44</v>
      </c>
      <c r="B48" s="366"/>
      <c r="C48" s="366"/>
      <c r="D48" s="366"/>
      <c r="E48" s="366"/>
      <c r="F48" s="366"/>
      <c r="G48" s="366"/>
      <c r="H48" s="366"/>
      <c r="I48" s="367"/>
    </row>
    <row r="49" spans="1:9" s="11" customFormat="1" ht="25.5" customHeight="1" x14ac:dyDescent="0.35">
      <c r="A49" s="180">
        <v>1</v>
      </c>
      <c r="B49" s="364" t="s">
        <v>168</v>
      </c>
      <c r="C49" s="364"/>
      <c r="D49" s="364"/>
      <c r="E49" s="368" t="s">
        <v>169</v>
      </c>
      <c r="F49" s="368"/>
      <c r="G49" s="368"/>
      <c r="H49" s="368"/>
      <c r="I49" s="369"/>
    </row>
    <row r="50" spans="1:9" ht="27.75" customHeight="1" thickBot="1" x14ac:dyDescent="0.4">
      <c r="A50" s="181">
        <v>2</v>
      </c>
      <c r="B50" s="363" t="s">
        <v>166</v>
      </c>
      <c r="C50" s="363"/>
      <c r="D50" s="363"/>
      <c r="E50" s="361" t="s">
        <v>167</v>
      </c>
      <c r="F50" s="361"/>
      <c r="G50" s="361"/>
      <c r="H50" s="361"/>
      <c r="I50" s="362"/>
    </row>
    <row r="51" spans="1:9" ht="14.15" customHeight="1" thickBot="1" x14ac:dyDescent="0.4">
      <c r="A51" s="51"/>
      <c r="B51" s="51"/>
      <c r="C51" s="51"/>
      <c r="D51" s="51"/>
      <c r="E51" s="51"/>
      <c r="F51" s="51"/>
      <c r="G51" s="51"/>
      <c r="H51" s="52"/>
      <c r="I51" s="52"/>
    </row>
    <row r="52" spans="1:9" ht="82.15" customHeight="1" thickBot="1" x14ac:dyDescent="0.4">
      <c r="A52" s="388" t="s">
        <v>246</v>
      </c>
      <c r="B52" s="389"/>
      <c r="C52" s="389"/>
      <c r="D52" s="389"/>
      <c r="E52" s="390" t="s">
        <v>247</v>
      </c>
      <c r="F52" s="390"/>
      <c r="G52" s="390"/>
      <c r="H52" s="391"/>
      <c r="I52" s="392"/>
    </row>
    <row r="53" spans="1:9" ht="15" customHeight="1" x14ac:dyDescent="0.35">
      <c r="A53" s="26"/>
      <c r="B53" s="64"/>
      <c r="C53" s="64"/>
      <c r="D53" s="64"/>
      <c r="E53" s="65"/>
      <c r="F53" s="65"/>
      <c r="G53" s="65"/>
      <c r="H53" s="66"/>
      <c r="I53" s="66"/>
    </row>
    <row r="54" spans="1:9" x14ac:dyDescent="0.35">
      <c r="A54" s="370" t="s">
        <v>45</v>
      </c>
      <c r="B54" s="370"/>
      <c r="C54" s="393"/>
      <c r="D54" s="394"/>
      <c r="E54" s="93" t="s">
        <v>46</v>
      </c>
      <c r="F54" s="393"/>
      <c r="G54" s="397"/>
      <c r="H54" s="397"/>
      <c r="I54" s="394"/>
    </row>
    <row r="55" spans="1:9" x14ac:dyDescent="0.35">
      <c r="A55" s="370" t="s">
        <v>47</v>
      </c>
      <c r="B55" s="370"/>
      <c r="C55" s="395"/>
      <c r="D55" s="396"/>
      <c r="E55" s="93" t="s">
        <v>48</v>
      </c>
      <c r="F55" s="395"/>
      <c r="G55" s="398"/>
      <c r="H55" s="398"/>
      <c r="I55" s="396"/>
    </row>
    <row r="56" spans="1:9" x14ac:dyDescent="0.35">
      <c r="A56" s="386" t="s">
        <v>49</v>
      </c>
      <c r="B56" s="386"/>
      <c r="C56" s="25"/>
      <c r="D56" s="25"/>
      <c r="E56" s="45"/>
      <c r="F56" s="45"/>
      <c r="G56" s="45"/>
      <c r="H56" s="43"/>
      <c r="I56" s="43"/>
    </row>
    <row r="57" spans="1:9" ht="34.4" customHeight="1" x14ac:dyDescent="0.35">
      <c r="A57" s="387" t="s">
        <v>205</v>
      </c>
      <c r="B57" s="387"/>
      <c r="C57" s="387"/>
      <c r="D57" s="387"/>
      <c r="E57" s="387"/>
      <c r="F57" s="387"/>
      <c r="G57" s="387"/>
      <c r="H57" s="387"/>
      <c r="I57" s="387"/>
    </row>
    <row r="58" spans="1:9" x14ac:dyDescent="0.35">
      <c r="A58" s="46"/>
      <c r="B58" s="44"/>
      <c r="C58" s="44"/>
      <c r="D58" s="44"/>
      <c r="E58" s="47"/>
      <c r="F58" s="47"/>
      <c r="G58" s="47"/>
      <c r="H58" s="81"/>
      <c r="I58" s="81"/>
    </row>
    <row r="59" spans="1:9" x14ac:dyDescent="0.35">
      <c r="A59" s="46"/>
      <c r="B59" s="44"/>
      <c r="C59" s="44"/>
      <c r="D59" s="44"/>
      <c r="E59" s="47"/>
      <c r="F59" s="47"/>
      <c r="G59" s="47"/>
      <c r="H59" s="81"/>
      <c r="I59" s="81"/>
    </row>
    <row r="60" spans="1:9" x14ac:dyDescent="0.35">
      <c r="A60" s="46"/>
      <c r="B60" s="44"/>
      <c r="C60" s="44"/>
      <c r="D60" s="44"/>
      <c r="E60" s="47"/>
      <c r="F60" s="47"/>
      <c r="G60" s="47"/>
      <c r="H60" s="81"/>
      <c r="I60" s="81"/>
    </row>
  </sheetData>
  <mergeCells count="41">
    <mergeCell ref="D38:I38"/>
    <mergeCell ref="A41:I41"/>
    <mergeCell ref="E46:I46"/>
    <mergeCell ref="E44:I44"/>
    <mergeCell ref="E45:I45"/>
    <mergeCell ref="E43:I43"/>
    <mergeCell ref="D39:I39"/>
    <mergeCell ref="A38:B38"/>
    <mergeCell ref="A39:B39"/>
    <mergeCell ref="E42:I42"/>
    <mergeCell ref="B44:D44"/>
    <mergeCell ref="B42:D42"/>
    <mergeCell ref="B46:D46"/>
    <mergeCell ref="B43:D43"/>
    <mergeCell ref="A56:B56"/>
    <mergeCell ref="A57:I57"/>
    <mergeCell ref="A52:D52"/>
    <mergeCell ref="E52:I52"/>
    <mergeCell ref="A54:B54"/>
    <mergeCell ref="A55:B55"/>
    <mergeCell ref="C54:D55"/>
    <mergeCell ref="F54:I55"/>
    <mergeCell ref="A36:C36"/>
    <mergeCell ref="A29:H29"/>
    <mergeCell ref="A34:I34"/>
    <mergeCell ref="H1:I1"/>
    <mergeCell ref="B2:C2"/>
    <mergeCell ref="E2:H2"/>
    <mergeCell ref="B3:C3"/>
    <mergeCell ref="A4:I4"/>
    <mergeCell ref="A1:B1"/>
    <mergeCell ref="A5:I5"/>
    <mergeCell ref="A32:I32"/>
    <mergeCell ref="B45:D45"/>
    <mergeCell ref="E50:I50"/>
    <mergeCell ref="B50:D50"/>
    <mergeCell ref="B49:D49"/>
    <mergeCell ref="A48:I48"/>
    <mergeCell ref="E49:I49"/>
    <mergeCell ref="B47:D47"/>
    <mergeCell ref="E47:I47"/>
  </mergeCells>
  <phoneticPr fontId="65" type="noConversion"/>
  <conditionalFormatting sqref="C54">
    <cfRule type="containsBlanks" dxfId="7" priority="4">
      <formula>LEN(TRIM(C54))=0</formula>
    </cfRule>
  </conditionalFormatting>
  <conditionalFormatting sqref="D7:E28">
    <cfRule type="containsBlanks" dxfId="6" priority="2">
      <formula>LEN(TRIM(D7))=0</formula>
    </cfRule>
  </conditionalFormatting>
  <conditionalFormatting sqref="F54">
    <cfRule type="containsBlanks" dxfId="5" priority="3">
      <formula>LEN(TRIM(F54))=0</formula>
    </cfRule>
  </conditionalFormatting>
  <conditionalFormatting sqref="H7:H28">
    <cfRule type="containsBlanks" dxfId="4" priority="1">
      <formula>LEN(TRIM(H7))=0</formula>
    </cfRule>
  </conditionalFormatting>
  <pageMargins left="0.25" right="0.25" top="0.75" bottom="0.75" header="0.3" footer="0.3"/>
  <pageSetup paperSize="9" scale="70" fitToWidth="0" fitToHeight="0" orientation="landscape" r:id="rId1"/>
  <headerFooter>
    <oddHeader xml:space="preserve">&amp;C
</oddHeader>
    <oddFooter>&amp;R&amp;"Arial,звичайний"&amp;8Page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FFF7-81C7-4486-9F5D-3C7809330586}">
  <sheetPr codeName="Sheet7"/>
  <dimension ref="A1:S50"/>
  <sheetViews>
    <sheetView view="pageLayout" topLeftCell="A21" zoomScaleNormal="80" workbookViewId="0">
      <selection activeCell="B25" sqref="B25"/>
    </sheetView>
  </sheetViews>
  <sheetFormatPr defaultColWidth="9.26953125" defaultRowHeight="14.5" x14ac:dyDescent="0.35"/>
  <cols>
    <col min="1" max="1" width="5" style="14" customWidth="1"/>
    <col min="2" max="2" width="28.7265625" customWidth="1"/>
    <col min="3" max="3" width="30.1796875" customWidth="1"/>
    <col min="4" max="4" width="45.1796875" customWidth="1"/>
    <col min="5" max="5" width="42.453125" style="8" customWidth="1"/>
    <col min="6" max="6" width="15.7265625" style="8" customWidth="1"/>
    <col min="7" max="7" width="13.7265625" style="8" customWidth="1"/>
    <col min="8" max="8" width="20.7265625" style="8" customWidth="1"/>
    <col min="9" max="9" width="16.54296875" style="12" customWidth="1"/>
  </cols>
  <sheetData>
    <row r="1" spans="1:9" ht="15.5" x14ac:dyDescent="0.35">
      <c r="A1" s="46"/>
      <c r="B1" s="44"/>
      <c r="C1" s="44"/>
      <c r="D1" s="44"/>
      <c r="E1" s="47"/>
      <c r="F1" s="47"/>
      <c r="G1" s="47"/>
      <c r="H1" s="47"/>
      <c r="I1" s="67" t="s">
        <v>101</v>
      </c>
    </row>
    <row r="2" spans="1:9" ht="15.5" x14ac:dyDescent="0.35">
      <c r="A2" s="42"/>
      <c r="B2" s="421" t="s">
        <v>102</v>
      </c>
      <c r="C2" s="422"/>
      <c r="D2" s="98">
        <f>Запрошення!C5</f>
        <v>91191985</v>
      </c>
      <c r="E2" s="379"/>
      <c r="F2" s="379"/>
      <c r="G2" s="379"/>
      <c r="H2" s="379"/>
      <c r="I2" s="379"/>
    </row>
    <row r="3" spans="1:9" x14ac:dyDescent="0.35">
      <c r="A3" s="42"/>
      <c r="B3" s="423" t="s">
        <v>229</v>
      </c>
      <c r="C3" s="371"/>
      <c r="D3" s="25"/>
      <c r="E3" s="45"/>
      <c r="F3" s="45"/>
      <c r="G3" s="45"/>
      <c r="H3" s="45"/>
      <c r="I3" s="43"/>
    </row>
    <row r="4" spans="1:9" ht="47.5" customHeight="1" x14ac:dyDescent="0.35">
      <c r="A4" s="381" t="s">
        <v>156</v>
      </c>
      <c r="B4" s="381"/>
      <c r="C4" s="381"/>
      <c r="D4" s="381"/>
      <c r="E4" s="381"/>
      <c r="F4" s="381"/>
      <c r="G4" s="381"/>
      <c r="H4" s="381"/>
      <c r="I4" s="381"/>
    </row>
    <row r="5" spans="1:9" x14ac:dyDescent="0.35">
      <c r="A5" s="424" t="s">
        <v>243</v>
      </c>
      <c r="B5" s="425"/>
      <c r="C5" s="425"/>
      <c r="D5" s="425"/>
      <c r="E5" s="425"/>
      <c r="F5" s="425"/>
      <c r="G5" s="425"/>
      <c r="H5" s="425"/>
      <c r="I5" s="425"/>
    </row>
    <row r="6" spans="1:9" ht="63" customHeight="1" thickBot="1" x14ac:dyDescent="0.4">
      <c r="A6" s="187" t="s">
        <v>43</v>
      </c>
      <c r="B6" s="188" t="s">
        <v>37</v>
      </c>
      <c r="C6" s="188" t="s">
        <v>149</v>
      </c>
      <c r="D6" s="189" t="s">
        <v>148</v>
      </c>
      <c r="E6" s="189" t="s">
        <v>147</v>
      </c>
      <c r="F6" s="189" t="s">
        <v>154</v>
      </c>
      <c r="G6" s="189" t="s">
        <v>153</v>
      </c>
      <c r="H6" s="190" t="s">
        <v>96</v>
      </c>
      <c r="I6" s="191" t="s">
        <v>97</v>
      </c>
    </row>
    <row r="7" spans="1:9" s="16" customFormat="1" ht="46" x14ac:dyDescent="0.35">
      <c r="A7" s="149" t="str">
        <f>'Додаток 1_Специфікація'!B3</f>
        <v>1.1</v>
      </c>
      <c r="B7" s="150" t="str">
        <f>'Додаток 1_Специфікація'!D3</f>
        <v>Вуличний тренажер батерфляй (універсальний) з підйомним сидінням (адаптований для людей з інвалідністю) </v>
      </c>
      <c r="C7" s="151" t="str">
        <f>'Додаток 1_Специфікація'!C3</f>
        <v>Outdoor butterfly trainer (universal) with lifting seat (adapted for people with disabilities)</v>
      </c>
      <c r="D7" s="100"/>
      <c r="E7" s="100"/>
      <c r="F7" s="153" t="str">
        <f>'Додаток 1_Специфікація'!H3</f>
        <v>шт/pc</v>
      </c>
      <c r="G7" s="153" t="str">
        <f>'Додаток 1_Специфікація'!I3</f>
        <v>1</v>
      </c>
      <c r="H7" s="100"/>
      <c r="I7" s="104"/>
    </row>
    <row r="8" spans="1:9" s="16" customFormat="1" ht="46" x14ac:dyDescent="0.35">
      <c r="A8" s="155" t="str">
        <f>'Додаток 1_Специфікація'!B4</f>
        <v>1.2</v>
      </c>
      <c r="B8" s="94" t="str">
        <f>'Додаток 1_Специфікація'!D4</f>
        <v>Інклюзивний вуличний тренажер «Тренажер тяга сидячи» (адаптований для людей з інвалідністю)</v>
      </c>
      <c r="C8" s="152" t="str">
        <f>'Додаток 1_Специфікація'!C4</f>
        <v>Inclusive outdoor exercise machine "Seated deadlift" (adapted for people with disabilities)</v>
      </c>
      <c r="D8" s="146"/>
      <c r="E8" s="146"/>
      <c r="F8" s="84" t="str">
        <f>'Додаток 1_Специфікація'!H4</f>
        <v>шт/pc</v>
      </c>
      <c r="G8" s="84" t="str">
        <f>'Додаток 1_Специфікація'!I4</f>
        <v>1</v>
      </c>
      <c r="H8" s="146"/>
      <c r="I8" s="147"/>
    </row>
    <row r="9" spans="1:9" s="16" customFormat="1" ht="46" x14ac:dyDescent="0.35">
      <c r="A9" s="155" t="str">
        <f>'Додаток 1_Специфікація'!B5</f>
        <v>1.3</v>
      </c>
      <c r="B9" s="94" t="str">
        <f>'Додаток 1_Специфікація'!D5</f>
        <v>Інклюзивний вуличний тренажер-колесо для рук (інклюзивний, адаптований для людей з  інвалідністю)</v>
      </c>
      <c r="C9" s="152" t="str">
        <f>'Додаток 1_Специфікація'!C5</f>
        <v>Inclusive training wheel for the hand (adapted for people with disabilities)</v>
      </c>
      <c r="D9" s="146"/>
      <c r="E9" s="146"/>
      <c r="F9" s="84" t="str">
        <f>'Додаток 1_Специфікація'!H5</f>
        <v>шт/pc</v>
      </c>
      <c r="G9" s="84" t="str">
        <f>'Додаток 1_Специфікація'!I5</f>
        <v>1</v>
      </c>
      <c r="H9" s="146"/>
      <c r="I9" s="147"/>
    </row>
    <row r="10" spans="1:9" s="16" customFormat="1" ht="46" x14ac:dyDescent="0.35">
      <c r="A10" s="155" t="str">
        <f>'Додаток 1_Специфікація'!B6</f>
        <v>1.4</v>
      </c>
      <c r="B10" s="94" t="str">
        <f>'Додаток 1_Специфікація'!D6</f>
        <v>Інклюзивний вуличний тренажер «Тренажер для тягових рухів рук»(інклюзивний, адаптований для людей з  інвалідністю)</v>
      </c>
      <c r="C10" s="152" t="str">
        <f>'Додаток 1_Специфікація'!C6</f>
        <v>Inclusive outdoor trainer "Arm traction trainer" (inclusive, adapted for people with disabilities)</v>
      </c>
      <c r="D10" s="146"/>
      <c r="E10" s="146"/>
      <c r="F10" s="84" t="str">
        <f>'Додаток 1_Специфікація'!H6</f>
        <v>шт/pc</v>
      </c>
      <c r="G10" s="84" t="str">
        <f>'Додаток 1_Специфікація'!I6</f>
        <v>1</v>
      </c>
      <c r="H10" s="146"/>
      <c r="I10" s="147"/>
    </row>
    <row r="11" spans="1:9" s="16" customFormat="1" ht="46" x14ac:dyDescent="0.35">
      <c r="A11" s="155" t="str">
        <f>'Додаток 1_Специфікація'!B7</f>
        <v>1.5</v>
      </c>
      <c r="B11" s="94" t="str">
        <f>'Додаток 1_Специфікація'!D7</f>
        <v>Інклюзивний вуличний тренажер «Велотренажер з нахилом» (адаптований для людей з інвалідністю)</v>
      </c>
      <c r="C11" s="152" t="str">
        <f>'Додаток 1_Специфікація'!C7</f>
        <v>Inclusive outdoor exercise machine "Exercise bike with incline" (adapted for people with disabilities)</v>
      </c>
      <c r="D11" s="146"/>
      <c r="E11" s="146"/>
      <c r="F11" s="84" t="str">
        <f>'Додаток 1_Специфікація'!H7</f>
        <v>шт/pc</v>
      </c>
      <c r="G11" s="84" t="str">
        <f>'Додаток 1_Специфікація'!I7</f>
        <v>1</v>
      </c>
      <c r="H11" s="146"/>
      <c r="I11" s="147"/>
    </row>
    <row r="12" spans="1:9" s="16" customFormat="1" ht="37.5" x14ac:dyDescent="0.35">
      <c r="A12" s="155" t="str">
        <f>'Додаток 1_Специфікація'!B8</f>
        <v>1.6</v>
      </c>
      <c r="B12" s="94" t="str">
        <f>'Додаток 1_Специфікація'!D8</f>
        <v>Інклюзивний вуличний тренажер для передпліч (адаптований для людей з інвалідністю).</v>
      </c>
      <c r="C12" s="152" t="str">
        <f>'Додаток 1_Специфікація'!C8</f>
        <v>Inclusive outdoor forearm trainer (adapted for people with disabilities).</v>
      </c>
      <c r="D12" s="146"/>
      <c r="E12" s="146"/>
      <c r="F12" s="84" t="str">
        <f>'Додаток 1_Специфікація'!H8</f>
        <v>шт/pc</v>
      </c>
      <c r="G12" s="84" t="str">
        <f>'Додаток 1_Специфікація'!I8</f>
        <v>1</v>
      </c>
      <c r="H12" s="146"/>
      <c r="I12" s="147"/>
    </row>
    <row r="13" spans="1:9" s="16" customFormat="1" ht="46" x14ac:dyDescent="0.35">
      <c r="A13" s="155" t="str">
        <f>'Додаток 1_Специфікація'!B9</f>
        <v>1.7</v>
      </c>
      <c r="B13" s="94" t="str">
        <f>'Додаток 1_Специфікація'!D9</f>
        <v>Інклюзивний вуличний координаційний тренажер (адаптований для людей з інвалідністю)</v>
      </c>
      <c r="C13" s="152" t="str">
        <f>'Додаток 1_Специфікація'!C9</f>
        <v>Inclusive outdoor coordination trainer (adapted for people with disabilities)</v>
      </c>
      <c r="D13" s="146"/>
      <c r="E13" s="146"/>
      <c r="F13" s="84" t="str">
        <f>'Додаток 1_Специфікація'!H9</f>
        <v>шт/pc</v>
      </c>
      <c r="G13" s="84" t="str">
        <f>'Додаток 1_Специфікація'!I9</f>
        <v>1</v>
      </c>
      <c r="H13" s="146"/>
      <c r="I13" s="147"/>
    </row>
    <row r="14" spans="1:9" s="16" customFormat="1" ht="46" x14ac:dyDescent="0.35">
      <c r="A14" s="155" t="str">
        <f>'Додаток 1_Специфікація'!B10</f>
        <v>1.8</v>
      </c>
      <c r="B14" s="94" t="str">
        <f>'Додаток 1_Специфікація'!D10</f>
        <v>Інклюзивний вуличний тренажер подвійні паралельні бруси (адаптований для людей з інвалідністю)</v>
      </c>
      <c r="C14" s="152" t="str">
        <f>'Додаток 1_Специфікація'!C10</f>
        <v>Inclusive outdoor exercise machine double parallel bars (adapted for people with disabilities)</v>
      </c>
      <c r="D14" s="146"/>
      <c r="E14" s="146"/>
      <c r="F14" s="84" t="str">
        <f>'Додаток 1_Специфікація'!H10</f>
        <v>шт/pc</v>
      </c>
      <c r="G14" s="84" t="str">
        <f>'Додаток 1_Специфікація'!I10</f>
        <v>1</v>
      </c>
      <c r="H14" s="146"/>
      <c r="I14" s="147"/>
    </row>
    <row r="15" spans="1:9" s="16" customFormat="1" ht="37.5" x14ac:dyDescent="0.35">
      <c r="A15" s="155" t="str">
        <f>'Додаток 1_Специфікація'!B11</f>
        <v>1.9</v>
      </c>
      <c r="B15" s="94" t="str">
        <f>'Додаток 1_Специфікація'!D11</f>
        <v>Iнклюзивний вуличний тренажер тренажер тяга сидячі (адаптований для людей з інвалідністю).</v>
      </c>
      <c r="C15" s="152" t="str">
        <f>'Додаток 1_Специфікація'!C11</f>
        <v>Inclusive street exercise machine, seated deadlift (adapted for people with disabilities).</v>
      </c>
      <c r="D15" s="146"/>
      <c r="E15" s="146"/>
      <c r="F15" s="84" t="str">
        <f>'Додаток 1_Специфікація'!H11</f>
        <v>шт/pc</v>
      </c>
      <c r="G15" s="84" t="str">
        <f>'Додаток 1_Специфікація'!I11</f>
        <v>1</v>
      </c>
      <c r="H15" s="146"/>
      <c r="I15" s="147"/>
    </row>
    <row r="16" spans="1:9" s="16" customFormat="1" ht="46" x14ac:dyDescent="0.35">
      <c r="A16" s="155" t="str">
        <f>'Додаток 1_Специфікація'!B12</f>
        <v>1.10</v>
      </c>
      <c r="B16" s="94" t="str">
        <f>'Додаток 1_Специфікація'!D12</f>
        <v xml:space="preserve">Вуличний гімнастичний комплекс 5 в 1 (інтегрований для людей з інвалідністю) 
</v>
      </c>
      <c r="C16" s="152" t="str">
        <f>'Додаток 1_Специфікація'!C12</f>
        <v>5-in-1 street gymnastics complex (integrated for people with disabilities)</v>
      </c>
      <c r="D16" s="146"/>
      <c r="E16" s="146"/>
      <c r="F16" s="84" t="str">
        <f>'Додаток 1_Специфікація'!H12</f>
        <v>шт/pc</v>
      </c>
      <c r="G16" s="84" t="str">
        <f>'Додаток 1_Специфікація'!I12</f>
        <v>1</v>
      </c>
      <c r="H16" s="146"/>
      <c r="I16" s="147"/>
    </row>
    <row r="17" spans="1:9" s="16" customFormat="1" ht="46" x14ac:dyDescent="0.35">
      <c r="A17" s="155" t="str">
        <f>'Додаток 1_Специфікація'!B13</f>
        <v>1.11</v>
      </c>
      <c r="B17" s="94" t="str">
        <f>'Додаток 1_Специфікація'!D13</f>
        <v>Інклюзивний вуличний тренажер для мязів спини з лавою для пресу  (інтегрований для людей з  інвалідністю) </v>
      </c>
      <c r="C17" s="152" t="str">
        <f>'Додаток 1_Специфікація'!C13</f>
        <v>Inclusive outdoor back muscle trainer with bench  (integrated for people with disabilities)</v>
      </c>
      <c r="D17" s="101"/>
      <c r="E17" s="101"/>
      <c r="F17" s="84" t="str">
        <f>'Додаток 1_Специфікація'!H13</f>
        <v>шт/pc</v>
      </c>
      <c r="G17" s="84" t="str">
        <f>'Додаток 1_Специфікація'!I13</f>
        <v>1</v>
      </c>
      <c r="H17" s="101"/>
      <c r="I17" s="105"/>
    </row>
    <row r="18" spans="1:9" s="16" customFormat="1" ht="37.5" x14ac:dyDescent="0.35">
      <c r="A18" s="155" t="str">
        <f>'Додаток 1_Специфікація'!B14</f>
        <v>1.12</v>
      </c>
      <c r="B18" s="94" t="str">
        <f>'Додаток 1_Специфікація'!D14</f>
        <v>Інклюзивний вуличний тренажер двопозиційний блок (інтегрований для людей з інвалідністю) </v>
      </c>
      <c r="C18" s="152" t="str">
        <f>'Додаток 1_Специфікація'!C14</f>
        <v>Inclusive outdoor exercise machine two-position block (integrated for people with disabilities)</v>
      </c>
      <c r="D18" s="101"/>
      <c r="E18" s="101"/>
      <c r="F18" s="84" t="str">
        <f>'Додаток 1_Специфікація'!H14</f>
        <v>шт/pc</v>
      </c>
      <c r="G18" s="84" t="str">
        <f>'Додаток 1_Специфікація'!I14</f>
        <v>1</v>
      </c>
      <c r="H18" s="101"/>
      <c r="I18" s="105"/>
    </row>
    <row r="19" spans="1:9" s="16" customFormat="1" x14ac:dyDescent="0.35">
      <c r="A19" s="155" t="str">
        <f>'Додаток 1_Специфікація'!B15</f>
        <v>1.13</v>
      </c>
      <c r="B19" s="94" t="str">
        <f>'Додаток 1_Специфікація'!D15</f>
        <v>Лавка вулична з підтримкою</v>
      </c>
      <c r="C19" s="152" t="str">
        <f>'Додаток 1_Специфікація'!C15</f>
        <v>Outdoor bench with support</v>
      </c>
      <c r="D19" s="101"/>
      <c r="E19" s="101"/>
      <c r="F19" s="84" t="str">
        <f>'Додаток 1_Специфікація'!H15</f>
        <v>шт/pc</v>
      </c>
      <c r="G19" s="84" t="str">
        <f>'Додаток 1_Специфікація'!I15</f>
        <v>3</v>
      </c>
      <c r="H19" s="101"/>
      <c r="I19" s="105"/>
    </row>
    <row r="20" spans="1:9" s="16" customFormat="1" x14ac:dyDescent="0.35">
      <c r="A20" s="155" t="str">
        <f>'Додаток 1_Специфікація'!B16</f>
        <v>1.14</v>
      </c>
      <c r="B20" s="94" t="str">
        <f>'Додаток 1_Специфікація'!D16</f>
        <v xml:space="preserve">Лавка вулична </v>
      </c>
      <c r="C20" s="152" t="str">
        <f>'Додаток 1_Специфікація'!C16</f>
        <v>Outdoor bench</v>
      </c>
      <c r="D20" s="101"/>
      <c r="E20" s="101"/>
      <c r="F20" s="84" t="str">
        <f>'Додаток 1_Специфікація'!H16</f>
        <v>шт/pc</v>
      </c>
      <c r="G20" s="84" t="str">
        <f>'Додаток 1_Специфікація'!I16</f>
        <v>3</v>
      </c>
      <c r="H20" s="101"/>
      <c r="I20" s="105"/>
    </row>
    <row r="21" spans="1:9" s="16" customFormat="1" ht="23" x14ac:dyDescent="0.35">
      <c r="A21" s="155" t="str">
        <f>'Додаток 1_Специфікація'!B17</f>
        <v>1.15</v>
      </c>
      <c r="B21" s="94" t="str">
        <f>'Додаток 1_Специфікація'!D17</f>
        <v xml:space="preserve">Масажний стіл стаціонарний
</v>
      </c>
      <c r="C21" s="152" t="str">
        <f>'Додаток 1_Специфікація'!C17</f>
        <v>Stationary massage table</v>
      </c>
      <c r="D21" s="101"/>
      <c r="E21" s="101"/>
      <c r="F21" s="84" t="str">
        <f>'Додаток 1_Специфікація'!H17</f>
        <v>шт/pc</v>
      </c>
      <c r="G21" s="84" t="str">
        <f>'Додаток 1_Специфікація'!I17</f>
        <v>1</v>
      </c>
      <c r="H21" s="101"/>
      <c r="I21" s="105"/>
    </row>
    <row r="22" spans="1:9" s="16" customFormat="1" ht="23" x14ac:dyDescent="0.35">
      <c r="A22" s="155" t="str">
        <f>'Додаток 1_Специфікація'!B18</f>
        <v>1.16</v>
      </c>
      <c r="B22" s="94" t="str">
        <f>'Додаток 1_Специфікація'!D18</f>
        <v xml:space="preserve">Лавка кінезітерапії регульована
</v>
      </c>
      <c r="C22" s="152" t="str">
        <f>'Додаток 1_Специфікація'!C18</f>
        <v>Adjustable physiotherapy bench</v>
      </c>
      <c r="D22" s="101"/>
      <c r="E22" s="101"/>
      <c r="F22" s="84" t="str">
        <f>'Додаток 1_Специфікація'!H18</f>
        <v>шт/pc</v>
      </c>
      <c r="G22" s="84" t="str">
        <f>'Додаток 1_Специфікація'!I18</f>
        <v>2</v>
      </c>
      <c r="H22" s="101"/>
      <c r="I22" s="105"/>
    </row>
    <row r="23" spans="1:9" s="16" customFormat="1" ht="23" x14ac:dyDescent="0.35">
      <c r="A23" s="155" t="str">
        <f>'Додаток 1_Специфікація'!B19</f>
        <v>1.17</v>
      </c>
      <c r="B23" s="94" t="str">
        <f>'Додаток 1_Специфікація'!D19</f>
        <v xml:space="preserve">Лава для кінезітерапії пряма
</v>
      </c>
      <c r="C23" s="152" t="str">
        <f>'Додаток 1_Специфікація'!C19</f>
        <v>Straight physiotherapy bench</v>
      </c>
      <c r="D23" s="101"/>
      <c r="E23" s="101"/>
      <c r="F23" s="84" t="str">
        <f>'Додаток 1_Специфікація'!H19</f>
        <v>шт/pc</v>
      </c>
      <c r="G23" s="84" t="str">
        <f>'Додаток 1_Специфікація'!I19</f>
        <v>3</v>
      </c>
      <c r="H23" s="101"/>
      <c r="I23" s="105"/>
    </row>
    <row r="24" spans="1:9" s="16" customFormat="1" x14ac:dyDescent="0.35">
      <c r="A24" s="155" t="str">
        <f>'Додаток 1_Специфікація'!B20</f>
        <v>1.18</v>
      </c>
      <c r="B24" s="94" t="str">
        <f>'Додаток 1_Специфікація'!D20</f>
        <v>Степ-платформа універсальна</v>
      </c>
      <c r="C24" s="152" t="str">
        <f>'Додаток 1_Специфікація'!C20</f>
        <v>Universal step platform</v>
      </c>
      <c r="D24" s="101"/>
      <c r="E24" s="101"/>
      <c r="F24" s="84" t="str">
        <f>'Додаток 1_Специфікація'!H20</f>
        <v>шт/pc</v>
      </c>
      <c r="G24" s="84" t="str">
        <f>'Додаток 1_Специфікація'!I20</f>
        <v>4</v>
      </c>
      <c r="H24" s="101"/>
      <c r="I24" s="105"/>
    </row>
    <row r="25" spans="1:9" s="16" customFormat="1" ht="23" x14ac:dyDescent="0.35">
      <c r="A25" s="155" t="str">
        <f>'Додаток 1_Специфікація'!B21</f>
        <v>1.19</v>
      </c>
      <c r="B25" s="94" t="str">
        <f>'Додаток 1_Специфікація'!D21</f>
        <v xml:space="preserve">Бігова доріжка реабілітаційна 
</v>
      </c>
      <c r="C25" s="152" t="str">
        <f>'Додаток 1_Специфікація'!C21</f>
        <v>Rehabilitation treadmill</v>
      </c>
      <c r="D25" s="101"/>
      <c r="E25" s="101"/>
      <c r="F25" s="84" t="str">
        <f>'Додаток 1_Специфікація'!H21</f>
        <v>шт/pc</v>
      </c>
      <c r="G25" s="84" t="str">
        <f>'Додаток 1_Специфікація'!I21</f>
        <v>1</v>
      </c>
      <c r="H25" s="101"/>
      <c r="I25" s="105"/>
    </row>
    <row r="26" spans="1:9" s="16" customFormat="1" ht="23" x14ac:dyDescent="0.35">
      <c r="A26" s="155" t="str">
        <f>'Додаток 1_Специфікація'!B22</f>
        <v>1.20</v>
      </c>
      <c r="B26" s="94" t="str">
        <f>'Додаток 1_Специфікація'!D22</f>
        <v xml:space="preserve">Велотренажер реабілітаційний мобільний </v>
      </c>
      <c r="C26" s="152" t="str">
        <f>'Додаток 1_Специфікація'!C22</f>
        <v>Mobile rehabilitation exercise bike</v>
      </c>
      <c r="D26" s="101"/>
      <c r="E26" s="101"/>
      <c r="F26" s="84" t="str">
        <f>'Додаток 1_Специфікація'!H22</f>
        <v>шт/pc</v>
      </c>
      <c r="G26" s="84" t="str">
        <f>'Додаток 1_Специфікація'!I22</f>
        <v>1</v>
      </c>
      <c r="H26" s="101"/>
      <c r="I26" s="105"/>
    </row>
    <row r="27" spans="1:9" s="16" customFormat="1" ht="25" x14ac:dyDescent="0.35">
      <c r="A27" s="155" t="str">
        <f>'Додаток 1_Специфікація'!B23</f>
        <v>1.21</v>
      </c>
      <c r="B27" s="94" t="str">
        <f>'Додаток 1_Специфікація'!D23</f>
        <v xml:space="preserve">Сходи з похилою площиною для дорослих  </v>
      </c>
      <c r="C27" s="152" t="str">
        <f>'Додаток 1_Специфікація'!C23</f>
        <v>Stairs with an inclined plane for adults</v>
      </c>
      <c r="D27" s="136"/>
      <c r="E27" s="136"/>
      <c r="F27" s="84" t="str">
        <f>'Додаток 1_Специфікація'!H23</f>
        <v>шт/pc</v>
      </c>
      <c r="G27" s="84" t="str">
        <f>'Додаток 1_Специфікація'!I23</f>
        <v>1</v>
      </c>
      <c r="H27" s="136"/>
      <c r="I27" s="148"/>
    </row>
    <row r="28" spans="1:9" s="16" customFormat="1" ht="25.5" thickBot="1" x14ac:dyDescent="0.4">
      <c r="A28" s="156" t="str">
        <f>'Додаток 1_Специфікація'!B24</f>
        <v>1.22</v>
      </c>
      <c r="B28" s="102" t="str">
        <f>'Додаток 1_Специфікація'!D24</f>
        <v xml:space="preserve">Бруси реабілітаційні універсальні з перешкодами  </v>
      </c>
      <c r="C28" s="157" t="str">
        <f>'Додаток 1_Специфікація'!C24</f>
        <v>Universal rehabilitation bars with obstacles</v>
      </c>
      <c r="D28" s="103"/>
      <c r="E28" s="103"/>
      <c r="F28" s="154" t="str">
        <f>'Додаток 1_Специфікація'!H24</f>
        <v>шт/pc</v>
      </c>
      <c r="G28" s="154" t="str">
        <f>'Додаток 1_Специфікація'!I24</f>
        <v>1</v>
      </c>
      <c r="H28" s="103"/>
      <c r="I28" s="106"/>
    </row>
    <row r="29" spans="1:9" s="16" customFormat="1" x14ac:dyDescent="0.35">
      <c r="A29" s="91"/>
      <c r="B29" s="85"/>
      <c r="C29" s="44"/>
      <c r="D29" s="44"/>
      <c r="E29" s="44"/>
      <c r="F29" s="87"/>
      <c r="G29" s="87"/>
      <c r="H29" s="86"/>
      <c r="I29" s="86"/>
    </row>
    <row r="30" spans="1:9" x14ac:dyDescent="0.35">
      <c r="A30" s="370" t="s">
        <v>98</v>
      </c>
      <c r="B30" s="370"/>
      <c r="C30" s="371"/>
      <c r="D30" s="192">
        <f>'Додаток 2 КП на товари'!D36</f>
        <v>46005</v>
      </c>
      <c r="E30" s="45"/>
      <c r="F30" s="45"/>
      <c r="G30" s="45"/>
      <c r="H30" s="45"/>
      <c r="I30" s="43"/>
    </row>
    <row r="31" spans="1:9" x14ac:dyDescent="0.35">
      <c r="A31" s="49"/>
      <c r="B31" s="49"/>
      <c r="C31" s="50"/>
      <c r="D31" s="40"/>
      <c r="E31" s="45"/>
      <c r="F31" s="45"/>
      <c r="G31" s="45"/>
      <c r="H31" s="45"/>
      <c r="I31" s="43"/>
    </row>
    <row r="32" spans="1:9" ht="15.75" customHeight="1" thickBot="1" x14ac:dyDescent="0.4">
      <c r="A32" s="440"/>
      <c r="B32" s="440"/>
      <c r="C32" s="440"/>
      <c r="D32" s="440"/>
      <c r="E32" s="440"/>
      <c r="F32" s="440"/>
      <c r="G32" s="440"/>
      <c r="H32" s="440"/>
      <c r="I32" s="440"/>
    </row>
    <row r="33" spans="1:19" ht="28.15" customHeight="1" thickBot="1" x14ac:dyDescent="0.4">
      <c r="A33" s="443" t="s">
        <v>202</v>
      </c>
      <c r="B33" s="444"/>
      <c r="C33" s="444"/>
      <c r="D33" s="193">
        <v>46022</v>
      </c>
      <c r="E33" s="443"/>
      <c r="F33" s="444"/>
      <c r="G33" s="444"/>
      <c r="H33" s="444"/>
      <c r="I33" s="445"/>
      <c r="J33" s="441"/>
      <c r="K33" s="442"/>
    </row>
    <row r="34" spans="1:19" ht="15" thickBot="1" x14ac:dyDescent="0.4">
      <c r="A34" s="459"/>
      <c r="B34" s="460"/>
      <c r="C34" s="460"/>
      <c r="D34" s="460"/>
      <c r="E34" s="460"/>
      <c r="F34" s="460"/>
      <c r="G34" s="460"/>
      <c r="H34" s="460"/>
      <c r="I34" s="461"/>
      <c r="J34" s="441"/>
      <c r="K34" s="442"/>
    </row>
    <row r="35" spans="1:19" ht="40.5" customHeight="1" thickBot="1" x14ac:dyDescent="0.4">
      <c r="A35" s="462" t="s">
        <v>145</v>
      </c>
      <c r="B35" s="463"/>
      <c r="C35" s="194">
        <v>45996</v>
      </c>
      <c r="D35" s="464" t="s">
        <v>157</v>
      </c>
      <c r="E35" s="465"/>
      <c r="F35" s="465"/>
      <c r="G35" s="465"/>
      <c r="H35" s="465"/>
      <c r="I35" s="466"/>
      <c r="J35" s="441"/>
      <c r="K35" s="442"/>
    </row>
    <row r="36" spans="1:19" ht="28.15" customHeight="1" thickBot="1" x14ac:dyDescent="0.4">
      <c r="A36" s="467" t="s">
        <v>387</v>
      </c>
      <c r="B36" s="468"/>
      <c r="C36" s="468"/>
      <c r="D36" s="468"/>
      <c r="E36" s="468"/>
      <c r="F36" s="468"/>
      <c r="G36" s="468"/>
      <c r="H36" s="468"/>
      <c r="I36" s="469"/>
      <c r="J36" s="441"/>
      <c r="K36" s="442"/>
    </row>
    <row r="37" spans="1:19" ht="15" customHeight="1" thickBot="1" x14ac:dyDescent="0.4">
      <c r="A37" s="451"/>
      <c r="B37" s="451"/>
      <c r="C37" s="451"/>
      <c r="D37" s="451"/>
      <c r="E37" s="451"/>
      <c r="F37" s="451"/>
      <c r="G37" s="451"/>
      <c r="H37" s="451"/>
      <c r="I37" s="451"/>
    </row>
    <row r="38" spans="1:19" ht="15.75" customHeight="1" x14ac:dyDescent="0.35">
      <c r="A38" s="470" t="s">
        <v>146</v>
      </c>
      <c r="B38" s="471"/>
      <c r="C38" s="471"/>
      <c r="D38" s="471"/>
      <c r="E38" s="471"/>
      <c r="F38" s="471"/>
      <c r="G38" s="471"/>
      <c r="H38" s="471"/>
      <c r="I38" s="472"/>
      <c r="J38" s="159"/>
      <c r="K38" s="159"/>
      <c r="L38" s="51"/>
      <c r="M38" s="51"/>
      <c r="N38" s="51"/>
      <c r="O38" s="51"/>
      <c r="P38" s="51"/>
      <c r="Q38" s="51"/>
      <c r="R38" s="51"/>
      <c r="S38" s="52"/>
    </row>
    <row r="39" spans="1:19" ht="14.15" customHeight="1" x14ac:dyDescent="0.35">
      <c r="A39" s="158">
        <v>1</v>
      </c>
      <c r="B39" s="437" t="s">
        <v>184</v>
      </c>
      <c r="C39" s="359"/>
      <c r="D39" s="360"/>
      <c r="E39" s="405" t="s">
        <v>187</v>
      </c>
      <c r="F39" s="405"/>
      <c r="G39" s="405"/>
      <c r="H39" s="405"/>
      <c r="I39" s="405"/>
      <c r="J39" s="159"/>
      <c r="K39" s="159"/>
      <c r="L39" s="51"/>
      <c r="M39" s="51"/>
      <c r="N39" s="51"/>
      <c r="O39" s="51"/>
      <c r="P39" s="51"/>
      <c r="Q39" s="51"/>
      <c r="R39" s="51"/>
      <c r="S39" s="52"/>
    </row>
    <row r="40" spans="1:19" ht="24.65" customHeight="1" x14ac:dyDescent="0.35">
      <c r="A40" s="88">
        <v>2</v>
      </c>
      <c r="B40" s="438" t="s">
        <v>185</v>
      </c>
      <c r="C40" s="419"/>
      <c r="D40" s="420"/>
      <c r="E40" s="405" t="s">
        <v>188</v>
      </c>
      <c r="F40" s="405"/>
      <c r="G40" s="405"/>
      <c r="H40" s="405"/>
      <c r="I40" s="405"/>
      <c r="J40" s="51"/>
      <c r="K40" s="51"/>
      <c r="L40" s="51"/>
      <c r="M40" s="51"/>
      <c r="N40" s="51"/>
      <c r="O40" s="51"/>
      <c r="P40" s="51"/>
      <c r="Q40" s="51"/>
      <c r="R40" s="51"/>
      <c r="S40" s="52"/>
    </row>
    <row r="41" spans="1:19" ht="15" thickBot="1" x14ac:dyDescent="0.4">
      <c r="A41" s="97">
        <v>3</v>
      </c>
      <c r="B41" s="434" t="s">
        <v>186</v>
      </c>
      <c r="C41" s="435"/>
      <c r="D41" s="436"/>
      <c r="E41" s="452" t="s">
        <v>189</v>
      </c>
      <c r="F41" s="400"/>
      <c r="G41" s="400"/>
      <c r="H41" s="400"/>
      <c r="I41" s="401"/>
      <c r="J41" s="51"/>
      <c r="K41" s="51"/>
      <c r="L41" s="51"/>
      <c r="M41" s="51"/>
      <c r="N41" s="51"/>
      <c r="O41" s="51"/>
      <c r="P41" s="51"/>
      <c r="Q41" s="51"/>
      <c r="R41" s="51"/>
      <c r="S41" s="52"/>
    </row>
    <row r="42" spans="1:19" x14ac:dyDescent="0.35">
      <c r="A42" s="453">
        <v>4</v>
      </c>
      <c r="B42" s="457" t="s">
        <v>193</v>
      </c>
      <c r="C42" s="458"/>
      <c r="D42" s="458"/>
      <c r="E42" s="455" t="s">
        <v>192</v>
      </c>
      <c r="F42" s="455"/>
      <c r="G42" s="455"/>
      <c r="H42" s="455"/>
      <c r="I42" s="456"/>
      <c r="J42" s="159"/>
      <c r="K42" s="159"/>
      <c r="L42" s="51"/>
      <c r="M42" s="51"/>
      <c r="N42" s="51"/>
      <c r="O42" s="51"/>
      <c r="P42" s="51"/>
      <c r="Q42" s="51"/>
      <c r="R42" s="51"/>
      <c r="S42" s="52"/>
    </row>
    <row r="43" spans="1:19" ht="36" customHeight="1" thickBot="1" x14ac:dyDescent="0.4">
      <c r="A43" s="454"/>
      <c r="B43" s="446" t="s">
        <v>381</v>
      </c>
      <c r="C43" s="447"/>
      <c r="D43" s="447"/>
      <c r="E43" s="448" t="s">
        <v>382</v>
      </c>
      <c r="F43" s="449"/>
      <c r="G43" s="449"/>
      <c r="H43" s="449"/>
      <c r="I43" s="450"/>
      <c r="J43" s="96"/>
      <c r="K43" s="96"/>
      <c r="L43" s="51"/>
      <c r="M43" s="51"/>
      <c r="N43" s="51"/>
      <c r="O43" s="51"/>
      <c r="P43" s="51"/>
      <c r="Q43" s="51"/>
      <c r="R43" s="51"/>
      <c r="S43" s="52"/>
    </row>
    <row r="44" spans="1:19" ht="16.899999999999999" customHeight="1" thickBot="1" x14ac:dyDescent="0.4">
      <c r="A44" s="431"/>
      <c r="B44" s="431"/>
      <c r="C44" s="431"/>
      <c r="D44" s="431"/>
      <c r="E44" s="432"/>
      <c r="F44" s="432"/>
      <c r="G44" s="432"/>
      <c r="H44" s="432"/>
      <c r="I44" s="432"/>
      <c r="J44" s="51"/>
      <c r="K44" s="51"/>
      <c r="L44" s="51"/>
      <c r="M44" s="51"/>
      <c r="N44" s="51"/>
      <c r="O44" s="51"/>
      <c r="P44" s="51"/>
      <c r="Q44" s="51"/>
      <c r="R44" s="51"/>
      <c r="S44" s="52"/>
    </row>
    <row r="45" spans="1:19" ht="79.150000000000006" customHeight="1" thickBot="1" x14ac:dyDescent="0.4">
      <c r="A45" s="428" t="s">
        <v>246</v>
      </c>
      <c r="B45" s="429"/>
      <c r="C45" s="429"/>
      <c r="D45" s="430"/>
      <c r="E45" s="388" t="s">
        <v>248</v>
      </c>
      <c r="F45" s="390"/>
      <c r="G45" s="390"/>
      <c r="H45" s="390"/>
      <c r="I45" s="392"/>
    </row>
    <row r="46" spans="1:19" ht="15" customHeight="1" x14ac:dyDescent="0.35">
      <c r="A46" s="15"/>
      <c r="B46" s="22"/>
      <c r="C46" s="22"/>
      <c r="D46" s="22"/>
      <c r="E46" s="48"/>
      <c r="F46" s="48"/>
      <c r="G46" s="48"/>
      <c r="H46" s="48"/>
      <c r="I46" s="13"/>
    </row>
    <row r="47" spans="1:19" x14ac:dyDescent="0.35">
      <c r="A47" s="427" t="s">
        <v>45</v>
      </c>
      <c r="B47" s="427"/>
      <c r="C47" s="439"/>
      <c r="D47" s="439"/>
      <c r="E47" s="95" t="s">
        <v>46</v>
      </c>
      <c r="F47" s="439"/>
      <c r="G47" s="439"/>
      <c r="H47" s="439"/>
      <c r="I47" s="439"/>
    </row>
    <row r="48" spans="1:19" x14ac:dyDescent="0.35">
      <c r="A48" s="427" t="s">
        <v>47</v>
      </c>
      <c r="B48" s="427"/>
      <c r="C48" s="439"/>
      <c r="D48" s="439"/>
      <c r="E48" s="95" t="s">
        <v>48</v>
      </c>
      <c r="F48" s="439"/>
      <c r="G48" s="439"/>
      <c r="H48" s="439"/>
      <c r="I48" s="439"/>
    </row>
    <row r="49" spans="1:9" x14ac:dyDescent="0.35">
      <c r="A49" s="433" t="s">
        <v>49</v>
      </c>
      <c r="B49" s="433"/>
      <c r="C49" s="6"/>
      <c r="D49" s="6"/>
      <c r="E49" s="9"/>
      <c r="F49" s="9"/>
      <c r="G49" s="9"/>
      <c r="H49" s="9"/>
      <c r="I49" s="10"/>
    </row>
    <row r="50" spans="1:9" ht="34.4" customHeight="1" x14ac:dyDescent="0.35">
      <c r="A50" s="426" t="s">
        <v>205</v>
      </c>
      <c r="B50" s="426"/>
      <c r="C50" s="426"/>
      <c r="D50" s="426"/>
      <c r="E50" s="426"/>
      <c r="F50" s="426"/>
      <c r="G50" s="426"/>
      <c r="H50" s="426"/>
      <c r="I50" s="426"/>
    </row>
  </sheetData>
  <mergeCells count="37">
    <mergeCell ref="J33:K36"/>
    <mergeCell ref="A33:C33"/>
    <mergeCell ref="E33:I33"/>
    <mergeCell ref="B43:D43"/>
    <mergeCell ref="E43:I43"/>
    <mergeCell ref="A37:I37"/>
    <mergeCell ref="E41:I41"/>
    <mergeCell ref="A42:A43"/>
    <mergeCell ref="E42:I42"/>
    <mergeCell ref="B42:D42"/>
    <mergeCell ref="A34:I34"/>
    <mergeCell ref="A35:B35"/>
    <mergeCell ref="D35:I35"/>
    <mergeCell ref="A36:I36"/>
    <mergeCell ref="A38:I38"/>
    <mergeCell ref="A30:C30"/>
    <mergeCell ref="A44:D44"/>
    <mergeCell ref="E44:I44"/>
    <mergeCell ref="A49:B49"/>
    <mergeCell ref="B41:D41"/>
    <mergeCell ref="E39:I39"/>
    <mergeCell ref="E40:I40"/>
    <mergeCell ref="B39:D39"/>
    <mergeCell ref="B40:D40"/>
    <mergeCell ref="C47:D48"/>
    <mergeCell ref="F47:I48"/>
    <mergeCell ref="A32:I32"/>
    <mergeCell ref="A50:I50"/>
    <mergeCell ref="A47:B47"/>
    <mergeCell ref="A48:B48"/>
    <mergeCell ref="A45:D45"/>
    <mergeCell ref="E45:I45"/>
    <mergeCell ref="B2:C2"/>
    <mergeCell ref="E2:I2"/>
    <mergeCell ref="B3:C3"/>
    <mergeCell ref="A4:I4"/>
    <mergeCell ref="A5:I5"/>
  </mergeCells>
  <conditionalFormatting sqref="C47">
    <cfRule type="containsBlanks" dxfId="3" priority="1">
      <formula>LEN(TRIM(C47))=0</formula>
    </cfRule>
  </conditionalFormatting>
  <conditionalFormatting sqref="D7:E28">
    <cfRule type="containsBlanks" dxfId="2" priority="12">
      <formula>LEN(TRIM(D7))=0</formula>
    </cfRule>
  </conditionalFormatting>
  <conditionalFormatting sqref="F47">
    <cfRule type="containsBlanks" dxfId="1" priority="2">
      <formula>LEN(TRIM(F47))=0</formula>
    </cfRule>
  </conditionalFormatting>
  <conditionalFormatting sqref="H7:I28">
    <cfRule type="containsBlanks" dxfId="0" priority="8">
      <formula>LEN(TRIM(H7))=0</formula>
    </cfRule>
  </conditionalFormatting>
  <pageMargins left="0.25" right="0.25" top="0.75" bottom="0.75" header="0.3" footer="0.3"/>
  <pageSetup paperSize="9" scale="65" orientation="landscape" r:id="rId1"/>
  <headerFooter>
    <oddHeader xml:space="preserve">&amp;LCONFIDENTIAL&amp;C
</oddHeader>
    <oddFooter>&amp;R&amp;"Arial,Regular"&amp;8Page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829F5-C215-432F-82A8-55DA9B449C11}">
  <sheetPr codeName="Sheet10"/>
  <dimension ref="A1:Y5"/>
  <sheetViews>
    <sheetView zoomScaleNormal="100" workbookViewId="0">
      <selection activeCell="AB58" sqref="AB58"/>
    </sheetView>
  </sheetViews>
  <sheetFormatPr defaultColWidth="9.1796875" defaultRowHeight="12.5" x14ac:dyDescent="0.35"/>
  <cols>
    <col min="1" max="1" width="3.1796875" style="21" bestFit="1" customWidth="1"/>
    <col min="2" max="2" width="35.1796875" style="21" customWidth="1"/>
    <col min="3" max="3" width="37.1796875" style="21" customWidth="1"/>
    <col min="4" max="12" width="3.54296875" style="21" customWidth="1"/>
    <col min="13" max="25" width="4.54296875" style="21" bestFit="1" customWidth="1"/>
    <col min="26" max="16384" width="9.1796875" style="21"/>
  </cols>
  <sheetData>
    <row r="1" spans="1:25" s="126" customFormat="1" ht="14" x14ac:dyDescent="0.35">
      <c r="A1" s="125"/>
      <c r="B1" s="167" t="s">
        <v>236</v>
      </c>
      <c r="C1" s="162"/>
    </row>
    <row r="2" spans="1:25" s="126" customFormat="1" ht="26.5" customHeight="1" thickBot="1" x14ac:dyDescent="0.4">
      <c r="A2" s="125"/>
      <c r="B2" s="125"/>
      <c r="C2" s="125"/>
      <c r="D2" s="476" t="s">
        <v>50</v>
      </c>
      <c r="E2" s="476"/>
      <c r="F2" s="476"/>
      <c r="G2" s="476"/>
      <c r="H2" s="476"/>
      <c r="I2" s="476"/>
      <c r="J2" s="476"/>
      <c r="K2" s="476"/>
      <c r="L2" s="476"/>
      <c r="M2" s="476"/>
      <c r="N2" s="476"/>
      <c r="O2" s="476"/>
      <c r="P2" s="476"/>
      <c r="Q2" s="476"/>
      <c r="R2" s="476"/>
      <c r="S2" s="476"/>
      <c r="T2" s="476"/>
      <c r="U2" s="476"/>
      <c r="V2" s="476"/>
      <c r="W2" s="476"/>
      <c r="X2" s="476"/>
      <c r="Y2" s="476"/>
    </row>
    <row r="3" spans="1:25" ht="30.75" customHeight="1" x14ac:dyDescent="0.35">
      <c r="A3" s="477" t="s">
        <v>51</v>
      </c>
      <c r="B3" s="479" t="s">
        <v>52</v>
      </c>
      <c r="C3" s="479" t="s">
        <v>53</v>
      </c>
      <c r="D3" s="160" t="s">
        <v>39</v>
      </c>
      <c r="E3" s="160" t="s">
        <v>40</v>
      </c>
      <c r="F3" s="160" t="s">
        <v>176</v>
      </c>
      <c r="G3" s="160" t="s">
        <v>177</v>
      </c>
      <c r="H3" s="160" t="s">
        <v>178</v>
      </c>
      <c r="I3" s="160" t="s">
        <v>179</v>
      </c>
      <c r="J3" s="160" t="s">
        <v>180</v>
      </c>
      <c r="K3" s="160" t="s">
        <v>181</v>
      </c>
      <c r="L3" s="160" t="s">
        <v>182</v>
      </c>
      <c r="M3" s="160" t="s">
        <v>183</v>
      </c>
      <c r="N3" s="160" t="s">
        <v>313</v>
      </c>
      <c r="O3" s="160" t="s">
        <v>318</v>
      </c>
      <c r="P3" s="160" t="s">
        <v>323</v>
      </c>
      <c r="Q3" s="160" t="s">
        <v>328</v>
      </c>
      <c r="R3" s="160" t="s">
        <v>333</v>
      </c>
      <c r="S3" s="160" t="s">
        <v>338</v>
      </c>
      <c r="T3" s="160" t="s">
        <v>344</v>
      </c>
      <c r="U3" s="160" t="s">
        <v>349</v>
      </c>
      <c r="V3" s="160" t="s">
        <v>355</v>
      </c>
      <c r="W3" s="160" t="s">
        <v>360</v>
      </c>
      <c r="X3" s="160" t="s">
        <v>365</v>
      </c>
      <c r="Y3" s="161" t="s">
        <v>370</v>
      </c>
    </row>
    <row r="4" spans="1:25" ht="38.5" customHeight="1" thickBot="1" x14ac:dyDescent="0.4">
      <c r="A4" s="478"/>
      <c r="B4" s="480"/>
      <c r="C4" s="480"/>
      <c r="D4" s="473" t="s">
        <v>54</v>
      </c>
      <c r="E4" s="474"/>
      <c r="F4" s="474"/>
      <c r="G4" s="474"/>
      <c r="H4" s="474"/>
      <c r="I4" s="474"/>
      <c r="J4" s="474"/>
      <c r="K4" s="474"/>
      <c r="L4" s="474"/>
      <c r="M4" s="474"/>
      <c r="N4" s="474"/>
      <c r="O4" s="474"/>
      <c r="P4" s="474"/>
      <c r="Q4" s="474"/>
      <c r="R4" s="474"/>
      <c r="S4" s="474"/>
      <c r="T4" s="474"/>
      <c r="U4" s="474"/>
      <c r="V4" s="474"/>
      <c r="W4" s="474"/>
      <c r="X4" s="474"/>
      <c r="Y4" s="475"/>
    </row>
    <row r="5" spans="1:25" ht="30.5" customHeight="1" x14ac:dyDescent="0.35">
      <c r="A5" s="165">
        <v>1</v>
      </c>
      <c r="B5" s="164" t="s">
        <v>375</v>
      </c>
      <c r="C5" s="164" t="s">
        <v>376</v>
      </c>
      <c r="D5" s="163" t="s">
        <v>276</v>
      </c>
      <c r="E5" s="163" t="s">
        <v>276</v>
      </c>
      <c r="F5" s="163" t="s">
        <v>276</v>
      </c>
      <c r="G5" s="163" t="s">
        <v>276</v>
      </c>
      <c r="H5" s="163" t="s">
        <v>276</v>
      </c>
      <c r="I5" s="163" t="s">
        <v>276</v>
      </c>
      <c r="J5" s="163" t="s">
        <v>276</v>
      </c>
      <c r="K5" s="163" t="s">
        <v>276</v>
      </c>
      <c r="L5" s="163" t="s">
        <v>276</v>
      </c>
      <c r="M5" s="163" t="s">
        <v>276</v>
      </c>
      <c r="N5" s="163" t="s">
        <v>276</v>
      </c>
      <c r="O5" s="163" t="s">
        <v>276</v>
      </c>
      <c r="P5" s="163" t="s">
        <v>7</v>
      </c>
      <c r="Q5" s="163" t="s">
        <v>7</v>
      </c>
      <c r="R5" s="163" t="s">
        <v>276</v>
      </c>
      <c r="S5" s="163" t="s">
        <v>343</v>
      </c>
      <c r="T5" s="163" t="s">
        <v>7</v>
      </c>
      <c r="U5" s="163" t="s">
        <v>354</v>
      </c>
      <c r="V5" s="163" t="s">
        <v>276</v>
      </c>
      <c r="W5" s="163" t="s">
        <v>276</v>
      </c>
      <c r="X5" s="163" t="s">
        <v>276</v>
      </c>
      <c r="Y5" s="163" t="s">
        <v>276</v>
      </c>
    </row>
  </sheetData>
  <mergeCells count="5">
    <mergeCell ref="D4:Y4"/>
    <mergeCell ref="D2:Y2"/>
    <mergeCell ref="A3:A4"/>
    <mergeCell ref="B3:B4"/>
    <mergeCell ref="C3:C4"/>
  </mergeCells>
  <pageMargins left="0.7" right="0.7" top="0.75" bottom="0.75" header="0.3" footer="0.3"/>
  <pageSetup paperSize="9" orientation="portrait" r:id="rId1"/>
  <ignoredErrors>
    <ignoredError sqref="D5:Y5" numberStoredAsText="1"/>
    <ignoredError sqref="P3:Y3" twoDigitTextYea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B41BC-FE0D-4FCC-A4EF-8D2C57768723}">
  <sheetPr codeName="Sheet9"/>
  <dimension ref="A1:C32"/>
  <sheetViews>
    <sheetView view="pageLayout" zoomScale="80" zoomScaleNormal="60" zoomScalePageLayoutView="80" workbookViewId="0">
      <selection activeCell="C1" sqref="C1"/>
    </sheetView>
  </sheetViews>
  <sheetFormatPr defaultRowHeight="14.5" x14ac:dyDescent="0.35"/>
  <cols>
    <col min="1" max="1" width="40.7265625" customWidth="1"/>
    <col min="2" max="2" width="35.7265625" customWidth="1"/>
    <col min="3" max="3" width="76.7265625" customWidth="1"/>
  </cols>
  <sheetData>
    <row r="1" spans="1:3" x14ac:dyDescent="0.35">
      <c r="A1" s="483"/>
      <c r="B1" s="483"/>
      <c r="C1" s="166" t="s">
        <v>197</v>
      </c>
    </row>
    <row r="2" spans="1:3" ht="25.9" customHeight="1" x14ac:dyDescent="0.35">
      <c r="A2" s="483" t="s">
        <v>124</v>
      </c>
      <c r="B2" s="483"/>
      <c r="C2" s="483"/>
    </row>
    <row r="3" spans="1:3" ht="52" x14ac:dyDescent="0.35">
      <c r="A3" s="484" t="s">
        <v>158</v>
      </c>
      <c r="B3" s="484"/>
      <c r="C3" s="58" t="s">
        <v>159</v>
      </c>
    </row>
    <row r="4" spans="1:3" ht="15" thickBot="1" x14ac:dyDescent="0.4">
      <c r="A4" s="485"/>
      <c r="B4" s="485"/>
      <c r="C4" s="59" t="s">
        <v>103</v>
      </c>
    </row>
    <row r="5" spans="1:3" x14ac:dyDescent="0.35">
      <c r="A5" s="486" t="s">
        <v>104</v>
      </c>
      <c r="B5" s="487"/>
      <c r="C5" s="108"/>
    </row>
    <row r="6" spans="1:3" x14ac:dyDescent="0.35">
      <c r="A6" s="481" t="s">
        <v>105</v>
      </c>
      <c r="B6" s="482"/>
      <c r="C6" s="109"/>
    </row>
    <row r="7" spans="1:3" x14ac:dyDescent="0.35">
      <c r="A7" s="481"/>
      <c r="B7" s="482"/>
      <c r="C7" s="109"/>
    </row>
    <row r="8" spans="1:3" ht="16.5" x14ac:dyDescent="0.35">
      <c r="A8" s="61" t="s">
        <v>106</v>
      </c>
      <c r="B8" s="56"/>
      <c r="C8" s="109"/>
    </row>
    <row r="9" spans="1:3" x14ac:dyDescent="0.35">
      <c r="A9" s="489" t="s">
        <v>107</v>
      </c>
      <c r="B9" s="482"/>
      <c r="C9" s="109"/>
    </row>
    <row r="10" spans="1:3" x14ac:dyDescent="0.35">
      <c r="A10" s="489"/>
      <c r="B10" s="482"/>
      <c r="C10" s="109"/>
    </row>
    <row r="11" spans="1:3" x14ac:dyDescent="0.35">
      <c r="A11" s="61" t="s">
        <v>108</v>
      </c>
      <c r="B11" s="482"/>
      <c r="C11" s="109"/>
    </row>
    <row r="12" spans="1:3" x14ac:dyDescent="0.35">
      <c r="A12" s="61" t="s">
        <v>109</v>
      </c>
      <c r="B12" s="482"/>
      <c r="C12" s="109"/>
    </row>
    <row r="13" spans="1:3" x14ac:dyDescent="0.35">
      <c r="A13" s="61" t="s">
        <v>110</v>
      </c>
      <c r="B13" s="482"/>
      <c r="C13" s="109"/>
    </row>
    <row r="14" spans="1:3" x14ac:dyDescent="0.35">
      <c r="A14" s="61" t="s">
        <v>111</v>
      </c>
      <c r="B14" s="482"/>
      <c r="C14" s="109"/>
    </row>
    <row r="15" spans="1:3" x14ac:dyDescent="0.35">
      <c r="A15" s="61" t="s">
        <v>112</v>
      </c>
      <c r="B15" s="482"/>
      <c r="C15" s="109"/>
    </row>
    <row r="16" spans="1:3" x14ac:dyDescent="0.35">
      <c r="A16" s="61" t="s">
        <v>113</v>
      </c>
      <c r="B16" s="482"/>
      <c r="C16" s="109"/>
    </row>
    <row r="17" spans="1:3" x14ac:dyDescent="0.35">
      <c r="A17" s="61" t="s">
        <v>114</v>
      </c>
      <c r="B17" s="482"/>
      <c r="C17" s="109"/>
    </row>
    <row r="18" spans="1:3" x14ac:dyDescent="0.35">
      <c r="A18" s="61" t="s">
        <v>115</v>
      </c>
      <c r="B18" s="482"/>
      <c r="C18" s="109"/>
    </row>
    <row r="19" spans="1:3" x14ac:dyDescent="0.35">
      <c r="A19" s="61" t="s">
        <v>116</v>
      </c>
      <c r="B19" s="482"/>
      <c r="C19" s="109"/>
    </row>
    <row r="20" spans="1:3" x14ac:dyDescent="0.35">
      <c r="A20" s="61" t="s">
        <v>117</v>
      </c>
      <c r="B20" s="482"/>
      <c r="C20" s="109"/>
    </row>
    <row r="21" spans="1:3" x14ac:dyDescent="0.35">
      <c r="A21" s="61" t="s">
        <v>118</v>
      </c>
      <c r="B21" s="482"/>
      <c r="C21" s="109"/>
    </row>
    <row r="22" spans="1:3" x14ac:dyDescent="0.35">
      <c r="A22" s="61" t="s">
        <v>119</v>
      </c>
      <c r="B22" s="482"/>
      <c r="C22" s="109"/>
    </row>
    <row r="23" spans="1:3" x14ac:dyDescent="0.35">
      <c r="A23" s="61"/>
      <c r="B23" s="482"/>
      <c r="C23" s="109"/>
    </row>
    <row r="24" spans="1:3" x14ac:dyDescent="0.35">
      <c r="A24" s="488" t="s">
        <v>120</v>
      </c>
      <c r="B24" s="482"/>
      <c r="C24" s="109"/>
    </row>
    <row r="25" spans="1:3" x14ac:dyDescent="0.35">
      <c r="A25" s="488"/>
      <c r="B25" s="482"/>
      <c r="C25" s="109"/>
    </row>
    <row r="26" spans="1:3" ht="16.5" x14ac:dyDescent="0.35">
      <c r="A26" s="62" t="s">
        <v>121</v>
      </c>
      <c r="B26" s="56"/>
      <c r="C26" s="109"/>
    </row>
    <row r="27" spans="1:3" ht="16.5" x14ac:dyDescent="0.35">
      <c r="A27" s="62" t="s">
        <v>122</v>
      </c>
      <c r="B27" s="56"/>
      <c r="C27" s="109"/>
    </row>
    <row r="28" spans="1:3" ht="16.5" x14ac:dyDescent="0.35">
      <c r="A28" s="62" t="s">
        <v>123</v>
      </c>
      <c r="B28" s="56"/>
      <c r="C28" s="109"/>
    </row>
    <row r="29" spans="1:3" ht="17" thickBot="1" x14ac:dyDescent="0.4">
      <c r="A29" s="63"/>
      <c r="B29" s="57"/>
      <c r="C29" s="110"/>
    </row>
    <row r="30" spans="1:3" x14ac:dyDescent="0.35">
      <c r="A30" s="60"/>
      <c r="B30" s="44"/>
    </row>
    <row r="31" spans="1:3" x14ac:dyDescent="0.35">
      <c r="A31" s="60"/>
      <c r="B31" s="44"/>
      <c r="C31" s="44"/>
    </row>
    <row r="32" spans="1:3" x14ac:dyDescent="0.35">
      <c r="A32" s="44"/>
      <c r="B32" s="44"/>
      <c r="C32" s="44"/>
    </row>
  </sheetData>
  <mergeCells count="14">
    <mergeCell ref="A24:A25"/>
    <mergeCell ref="B24:B25"/>
    <mergeCell ref="A9:A10"/>
    <mergeCell ref="B9:B10"/>
    <mergeCell ref="B11:B14"/>
    <mergeCell ref="B15:B16"/>
    <mergeCell ref="B17:B20"/>
    <mergeCell ref="B21:B23"/>
    <mergeCell ref="A6:A7"/>
    <mergeCell ref="B6:B7"/>
    <mergeCell ref="A1:B1"/>
    <mergeCell ref="A2:C2"/>
    <mergeCell ref="A3:B4"/>
    <mergeCell ref="A5:B5"/>
  </mergeCells>
  <pageMargins left="0.25" right="0.25" top="0.75" bottom="0.75" header="0.3" footer="0.3"/>
  <pageSetup paperSize="9" scale="60" orientation="portrait" r:id="rId1"/>
  <headerFooter>
    <oddHeader>&amp;LCONFIDENTIAL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5"/>
  <sheetViews>
    <sheetView topLeftCell="A5" zoomScale="110" zoomScaleNormal="110" workbookViewId="0">
      <selection activeCell="B21" sqref="B21"/>
    </sheetView>
  </sheetViews>
  <sheetFormatPr defaultColWidth="11.453125" defaultRowHeight="14.5" x14ac:dyDescent="0.35"/>
  <cols>
    <col min="1" max="1" width="8.26953125" style="3" customWidth="1"/>
    <col min="2" max="2" width="77" style="3" customWidth="1"/>
    <col min="3" max="16384" width="11.453125" style="3"/>
  </cols>
  <sheetData>
    <row r="1" spans="1:6" ht="15.5" x14ac:dyDescent="0.35">
      <c r="A1" s="2" t="s">
        <v>55</v>
      </c>
      <c r="B1" s="17"/>
      <c r="C1" s="17"/>
      <c r="D1" s="17"/>
      <c r="E1" s="17"/>
      <c r="F1" s="17"/>
    </row>
    <row r="2" spans="1:6" x14ac:dyDescent="0.35">
      <c r="A2" s="4" t="s">
        <v>249</v>
      </c>
      <c r="B2" s="17"/>
      <c r="C2" s="17"/>
      <c r="D2" s="17"/>
      <c r="E2" s="17"/>
      <c r="F2" s="17"/>
    </row>
    <row r="3" spans="1:6" ht="38.5" x14ac:dyDescent="0.35">
      <c r="A3" s="17"/>
      <c r="B3" s="5" t="s">
        <v>56</v>
      </c>
      <c r="C3" s="17"/>
      <c r="D3" s="17"/>
      <c r="E3" s="17"/>
      <c r="F3" s="17"/>
    </row>
    <row r="4" spans="1:6" x14ac:dyDescent="0.35">
      <c r="A4" s="4" t="s">
        <v>250</v>
      </c>
      <c r="B4" s="5"/>
      <c r="C4" s="17"/>
      <c r="D4" s="17"/>
      <c r="E4" s="17"/>
      <c r="F4" s="17"/>
    </row>
    <row r="5" spans="1:6" ht="51" x14ac:dyDescent="0.35">
      <c r="A5" s="4"/>
      <c r="B5" s="5" t="s">
        <v>230</v>
      </c>
      <c r="C5" s="17"/>
      <c r="D5" s="17"/>
      <c r="E5" s="17"/>
      <c r="F5" s="17"/>
    </row>
    <row r="6" spans="1:6" x14ac:dyDescent="0.35">
      <c r="A6" s="4" t="s">
        <v>251</v>
      </c>
      <c r="B6" s="5"/>
      <c r="C6" s="17"/>
      <c r="D6" s="17"/>
      <c r="E6" s="17"/>
      <c r="F6" s="17"/>
    </row>
    <row r="7" spans="1:6" ht="26" x14ac:dyDescent="0.35">
      <c r="A7" s="17"/>
      <c r="B7" s="5" t="s">
        <v>57</v>
      </c>
      <c r="C7" s="17"/>
      <c r="D7" s="17"/>
      <c r="E7" s="17"/>
      <c r="F7" s="17"/>
    </row>
    <row r="8" spans="1:6" x14ac:dyDescent="0.35">
      <c r="A8" s="4" t="s">
        <v>252</v>
      </c>
      <c r="B8" s="17"/>
      <c r="C8" s="17"/>
      <c r="D8" s="17"/>
      <c r="E8" s="17"/>
      <c r="F8" s="17"/>
    </row>
    <row r="9" spans="1:6" ht="25" x14ac:dyDescent="0.35">
      <c r="A9" s="17"/>
      <c r="B9" s="7" t="s">
        <v>58</v>
      </c>
      <c r="C9" s="17"/>
      <c r="D9" s="17"/>
      <c r="E9" s="17"/>
      <c r="F9" s="17"/>
    </row>
    <row r="10" spans="1:6" x14ac:dyDescent="0.35">
      <c r="A10" s="4" t="s">
        <v>253</v>
      </c>
      <c r="B10" s="17"/>
      <c r="C10" s="17"/>
      <c r="D10" s="17"/>
      <c r="E10" s="17"/>
      <c r="F10" s="17"/>
    </row>
    <row r="11" spans="1:6" ht="26" x14ac:dyDescent="0.35">
      <c r="A11" s="17"/>
      <c r="B11" s="5" t="s">
        <v>59</v>
      </c>
      <c r="C11" s="17"/>
      <c r="D11" s="17"/>
      <c r="E11" s="17"/>
      <c r="F11" s="17"/>
    </row>
    <row r="12" spans="1:6" ht="24.75" customHeight="1" x14ac:dyDescent="0.35">
      <c r="A12" s="490" t="s">
        <v>254</v>
      </c>
      <c r="B12" s="490"/>
      <c r="C12" s="17"/>
      <c r="D12" s="17"/>
      <c r="E12" s="17"/>
      <c r="F12" s="17"/>
    </row>
    <row r="13" spans="1:6" ht="38.5" x14ac:dyDescent="0.35">
      <c r="A13" s="17"/>
      <c r="B13" s="5" t="s">
        <v>60</v>
      </c>
      <c r="C13" s="17"/>
      <c r="D13" s="17"/>
      <c r="E13" s="17"/>
      <c r="F13" s="17"/>
    </row>
    <row r="14" spans="1:6" x14ac:dyDescent="0.35">
      <c r="A14" s="4" t="s">
        <v>255</v>
      </c>
      <c r="B14" s="17"/>
      <c r="C14" s="17"/>
      <c r="D14" s="17"/>
      <c r="E14" s="17"/>
      <c r="F14" s="17"/>
    </row>
    <row r="15" spans="1:6" ht="38.5" x14ac:dyDescent="0.35">
      <c r="A15" s="17"/>
      <c r="B15" s="5" t="s">
        <v>61</v>
      </c>
      <c r="C15" s="17"/>
      <c r="D15" s="17"/>
      <c r="E15" s="17"/>
      <c r="F15" s="17"/>
    </row>
    <row r="16" spans="1:6" x14ac:dyDescent="0.35">
      <c r="A16" s="4" t="s">
        <v>256</v>
      </c>
      <c r="B16" s="17"/>
      <c r="C16" s="17"/>
      <c r="D16" s="17"/>
      <c r="E16" s="17"/>
      <c r="F16" s="17"/>
    </row>
    <row r="17" spans="1:6" ht="26.65" customHeight="1" x14ac:dyDescent="0.35">
      <c r="A17" s="17"/>
      <c r="B17" s="5" t="s">
        <v>62</v>
      </c>
      <c r="C17" s="17"/>
      <c r="D17" s="17"/>
      <c r="E17" s="17"/>
      <c r="F17" s="17"/>
    </row>
    <row r="18" spans="1:6" x14ac:dyDescent="0.35">
      <c r="A18" s="4" t="s">
        <v>257</v>
      </c>
      <c r="B18" s="17"/>
      <c r="C18" s="17"/>
      <c r="D18" s="17"/>
      <c r="E18" s="17"/>
      <c r="F18" s="17"/>
    </row>
    <row r="19" spans="1:6" ht="26" x14ac:dyDescent="0.35">
      <c r="A19" s="17"/>
      <c r="B19" s="5" t="s">
        <v>237</v>
      </c>
      <c r="C19" s="17"/>
      <c r="D19" s="17"/>
      <c r="E19" s="17"/>
      <c r="F19" s="17"/>
    </row>
    <row r="20" spans="1:6" x14ac:dyDescent="0.35">
      <c r="A20" s="4" t="s">
        <v>258</v>
      </c>
      <c r="B20" s="17"/>
      <c r="C20" s="17"/>
      <c r="D20" s="17"/>
      <c r="E20" s="17"/>
      <c r="F20" s="17"/>
    </row>
    <row r="21" spans="1:6" ht="84.75" customHeight="1" x14ac:dyDescent="0.35">
      <c r="A21" s="17"/>
      <c r="B21" s="5" t="s">
        <v>63</v>
      </c>
      <c r="C21" s="17"/>
      <c r="D21" s="17"/>
      <c r="E21" s="17"/>
      <c r="F21" s="17"/>
    </row>
    <row r="22" spans="1:6" x14ac:dyDescent="0.35">
      <c r="A22" s="17"/>
      <c r="B22" s="17"/>
      <c r="C22" s="17"/>
      <c r="D22" s="17"/>
      <c r="E22" s="17"/>
      <c r="F22" s="17"/>
    </row>
    <row r="23" spans="1:6" x14ac:dyDescent="0.35">
      <c r="A23" s="17"/>
      <c r="B23" s="17"/>
      <c r="C23" s="17"/>
      <c r="D23" s="17"/>
      <c r="E23" s="17"/>
      <c r="F23" s="17"/>
    </row>
    <row r="24" spans="1:6" x14ac:dyDescent="0.35">
      <c r="A24" s="17"/>
      <c r="B24" s="17"/>
      <c r="C24" s="17"/>
      <c r="D24" s="17"/>
      <c r="E24" s="17"/>
      <c r="F24" s="17"/>
    </row>
    <row r="25" spans="1:6" x14ac:dyDescent="0.35">
      <c r="A25" s="17"/>
      <c r="B25" s="17"/>
      <c r="C25" s="17"/>
      <c r="D25" s="17"/>
      <c r="E25" s="17"/>
      <c r="F25" s="17"/>
    </row>
    <row r="26" spans="1:6" x14ac:dyDescent="0.35">
      <c r="A26" s="17"/>
      <c r="B26" s="17"/>
      <c r="C26" s="17"/>
      <c r="D26" s="17"/>
      <c r="E26" s="17"/>
      <c r="F26" s="17"/>
    </row>
    <row r="27" spans="1:6" x14ac:dyDescent="0.35">
      <c r="A27" s="17"/>
      <c r="B27" s="17"/>
      <c r="C27" s="17"/>
      <c r="D27" s="17"/>
      <c r="E27" s="17"/>
      <c r="F27" s="17"/>
    </row>
    <row r="28" spans="1:6" x14ac:dyDescent="0.35">
      <c r="A28" s="17"/>
      <c r="B28" s="17"/>
      <c r="C28" s="17"/>
      <c r="D28" s="17"/>
      <c r="E28" s="17"/>
      <c r="F28" s="17"/>
    </row>
    <row r="29" spans="1:6" x14ac:dyDescent="0.35">
      <c r="A29" s="17"/>
      <c r="B29" s="17"/>
      <c r="C29" s="17"/>
      <c r="D29" s="17"/>
      <c r="E29" s="17"/>
      <c r="F29" s="17"/>
    </row>
    <row r="30" spans="1:6" x14ac:dyDescent="0.35">
      <c r="A30" s="17"/>
      <c r="B30" s="17"/>
      <c r="C30" s="17"/>
      <c r="D30" s="17"/>
      <c r="E30" s="17"/>
      <c r="F30" s="17"/>
    </row>
    <row r="31" spans="1:6" x14ac:dyDescent="0.35">
      <c r="A31" s="17"/>
      <c r="B31" s="17"/>
      <c r="C31" s="17"/>
      <c r="D31" s="17"/>
      <c r="E31" s="17"/>
      <c r="F31" s="17"/>
    </row>
    <row r="32" spans="1:6" x14ac:dyDescent="0.35">
      <c r="A32" s="17"/>
      <c r="B32" s="17"/>
      <c r="C32" s="17"/>
      <c r="D32" s="17"/>
      <c r="E32" s="17"/>
      <c r="F32" s="17"/>
    </row>
    <row r="33" spans="1:6" x14ac:dyDescent="0.35">
      <c r="A33" s="17"/>
      <c r="B33" s="17"/>
      <c r="C33" s="17"/>
      <c r="D33" s="17"/>
      <c r="E33" s="17"/>
      <c r="F33" s="17"/>
    </row>
    <row r="34" spans="1:6" x14ac:dyDescent="0.35">
      <c r="A34" s="17"/>
      <c r="B34" s="17"/>
      <c r="C34" s="17"/>
      <c r="D34" s="17"/>
      <c r="E34" s="17"/>
      <c r="F34" s="17"/>
    </row>
    <row r="35" spans="1:6" x14ac:dyDescent="0.35">
      <c r="A35" s="17"/>
      <c r="B35" s="17"/>
      <c r="C35" s="17"/>
      <c r="D35" s="17"/>
      <c r="E35" s="17"/>
      <c r="F35" s="17"/>
    </row>
  </sheetData>
  <mergeCells count="1">
    <mergeCell ref="A12:B12"/>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8" ma:contentTypeDescription="Ein neues Dokument erstellen." ma:contentTypeScope="" ma:versionID="602fa0ce57c2e5f4f3c9d5413d2a363d">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cf666f8bdf1d5d8af80c8a90fc26609a"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Props1.xml><?xml version="1.0" encoding="utf-8"?>
<ds:datastoreItem xmlns:ds="http://schemas.openxmlformats.org/officeDocument/2006/customXml" ds:itemID="{7D56119A-7651-408E-A4A1-974F92D1D810}"/>
</file>

<file path=customXml/itemProps2.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3.xml><?xml version="1.0" encoding="utf-8"?>
<ds:datastoreItem xmlns:ds="http://schemas.openxmlformats.org/officeDocument/2006/customXml" ds:itemID="{F0400F8F-9C3E-4A99-BAAF-2D5EAF9B168E}">
  <ds:schemaRefs>
    <ds:schemaRef ds:uri="http://schemas.microsoft.com/office/2006/metadata/properties"/>
    <ds:schemaRef ds:uri="http://schemas.microsoft.com/office/infopath/2007/PartnerControls"/>
    <ds:schemaRef ds:uri="04ac4ecf-9708-45f7-9d64-eaef3bff4f59"/>
    <ds:schemaRef ds:uri="47d30a7d-b41a-4785-a964-e05815a9f29f"/>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Запрошення</vt:lpstr>
      <vt:lpstr>Документи</vt:lpstr>
      <vt:lpstr>Додаток 1_Специфікація</vt:lpstr>
      <vt:lpstr>Додаток 2 КП на товари</vt:lpstr>
      <vt:lpstr>Додаток 3 ТП на товари</vt:lpstr>
      <vt:lpstr>Додаток 4_Адреси поставки</vt:lpstr>
      <vt:lpstr>Додаток 6 Банківські реквізити</vt:lpstr>
      <vt:lpstr>FAQ_Tender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Safonov, Valerii GIZ UA</cp:lastModifiedBy>
  <cp:revision/>
  <cp:lastPrinted>2023-02-01T14:31:08Z</cp:lastPrinted>
  <dcterms:created xsi:type="dcterms:W3CDTF">2015-10-29T07:24:41Z</dcterms:created>
  <dcterms:modified xsi:type="dcterms:W3CDTF">2025-11-11T13:33:59Z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